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E:\A01LNP\A01LNP\01项目序\20230720罗育群-德国慕尼黑参展\20240308光伏事业部德国慕尼黑参展-程刚提供\20240311蒋勤提供德国参展参数\"/>
    </mc:Choice>
  </mc:AlternateContent>
  <xr:revisionPtr revIDLastSave="0" documentId="13_ncr:1_{00DFF350-D5F3-4133-81BC-4AAC3388DF90}" xr6:coauthVersionLast="47" xr6:coauthVersionMax="47" xr10:uidLastSave="{00000000-0000-0000-0000-000000000000}"/>
  <bookViews>
    <workbookView xWindow="-120" yWindow="-120" windowWidth="32640" windowHeight="21120" activeTab="1" xr2:uid="{00000000-000D-0000-FFFF-FFFF00000000}"/>
  </bookViews>
  <sheets>
    <sheet name="技术规格书" sheetId="1" r:id="rId1"/>
    <sheet name="技术规格书 (英文版)" sheetId="5" r:id="rId2"/>
    <sheet name="修订履历" sheetId="2" r:id="rId3"/>
  </sheets>
  <externalReferences>
    <externalReference r:id="rId4"/>
  </externalReferences>
  <definedNames>
    <definedName name="_xlnm.Print_Area" localSheetId="0">技术规格书!$A$1:$P$112</definedName>
    <definedName name="_xlnm.Print_Area" localSheetId="1">'技术规格书 (英文版)'!$A$1:$P$105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1" i="1" l="1"/>
  <c r="H81" i="1"/>
  <c r="J81" i="1"/>
  <c r="L81" i="1"/>
  <c r="N81" i="1"/>
  <c r="D81" i="1"/>
  <c r="F79" i="1"/>
  <c r="H79" i="1"/>
  <c r="J79" i="1"/>
  <c r="L79" i="1"/>
  <c r="N79" i="1"/>
  <c r="D79" i="1"/>
  <c r="F77" i="1"/>
  <c r="H77" i="1"/>
  <c r="J77" i="1"/>
  <c r="L77" i="1"/>
  <c r="N77" i="1"/>
  <c r="D77" i="1"/>
  <c r="F68" i="1"/>
  <c r="F72" i="1" s="1"/>
  <c r="H68" i="1"/>
  <c r="J68" i="1"/>
  <c r="L68" i="1"/>
  <c r="L72" i="1" s="1"/>
  <c r="N68" i="1"/>
  <c r="N72" i="1" s="1"/>
  <c r="F69" i="1"/>
  <c r="H69" i="1"/>
  <c r="J69" i="1"/>
  <c r="L69" i="1"/>
  <c r="N69" i="1"/>
  <c r="F70" i="1"/>
  <c r="H70" i="1"/>
  <c r="J70" i="1"/>
  <c r="L70" i="1"/>
  <c r="N70" i="1"/>
  <c r="F71" i="1"/>
  <c r="H71" i="1"/>
  <c r="J71" i="1"/>
  <c r="L71" i="1"/>
  <c r="N71" i="1"/>
  <c r="H72" i="1"/>
  <c r="D71" i="1"/>
  <c r="D70" i="1"/>
  <c r="D69" i="1"/>
  <c r="D68" i="1"/>
  <c r="H62" i="5"/>
  <c r="J62" i="5"/>
  <c r="L62" i="5"/>
  <c r="N62" i="5"/>
  <c r="H63" i="5"/>
  <c r="J63" i="5"/>
  <c r="L63" i="5"/>
  <c r="N63" i="5"/>
  <c r="H64" i="5"/>
  <c r="J64" i="5"/>
  <c r="L64" i="5"/>
  <c r="N64" i="5"/>
  <c r="H65" i="5"/>
  <c r="J65" i="5"/>
  <c r="L65" i="5"/>
  <c r="N65" i="5"/>
  <c r="F62" i="5"/>
  <c r="F63" i="5"/>
  <c r="F64" i="5"/>
  <c r="F65" i="5"/>
  <c r="D65" i="5"/>
  <c r="D64" i="5"/>
  <c r="D63" i="5"/>
  <c r="D62" i="5"/>
  <c r="N74" i="5"/>
  <c r="N75" i="5" s="1"/>
  <c r="L74" i="5"/>
  <c r="L75" i="5" s="1"/>
  <c r="J74" i="5"/>
  <c r="J75" i="5" s="1"/>
  <c r="H74" i="5"/>
  <c r="H75" i="5" s="1"/>
  <c r="F74" i="5"/>
  <c r="F75" i="5" s="1"/>
  <c r="D74" i="5"/>
  <c r="D75" i="5" s="1"/>
  <c r="N72" i="5"/>
  <c r="N73" i="5" s="1"/>
  <c r="L72" i="5"/>
  <c r="L73" i="5" s="1"/>
  <c r="J72" i="5"/>
  <c r="J73" i="5" s="1"/>
  <c r="H72" i="5"/>
  <c r="H73" i="5" s="1"/>
  <c r="F72" i="5"/>
  <c r="F73" i="5" s="1"/>
  <c r="D72" i="5"/>
  <c r="D73" i="5" s="1"/>
  <c r="N70" i="5"/>
  <c r="N71" i="5" s="1"/>
  <c r="L70" i="5"/>
  <c r="L71" i="5" s="1"/>
  <c r="J70" i="5"/>
  <c r="J71" i="5" s="1"/>
  <c r="H70" i="5"/>
  <c r="H71" i="5" s="1"/>
  <c r="F70" i="5"/>
  <c r="F71" i="5" s="1"/>
  <c r="D70" i="5"/>
  <c r="D71" i="5" s="1"/>
  <c r="F80" i="1"/>
  <c r="H80" i="1"/>
  <c r="J80" i="1"/>
  <c r="L80" i="1"/>
  <c r="N80" i="1"/>
  <c r="F78" i="1"/>
  <c r="H78" i="1"/>
  <c r="J78" i="1"/>
  <c r="L78" i="1"/>
  <c r="N78" i="1"/>
  <c r="D80" i="1"/>
  <c r="D78" i="1"/>
  <c r="F76" i="1"/>
  <c r="H76" i="1"/>
  <c r="J76" i="1"/>
  <c r="L76" i="1"/>
  <c r="N76" i="1"/>
  <c r="D76" i="1"/>
  <c r="J72" i="1" l="1"/>
  <c r="N66" i="5"/>
  <c r="F66" i="5"/>
  <c r="J66" i="5"/>
  <c r="L66" i="5"/>
  <c r="H66" i="5"/>
  <c r="D72" i="1"/>
  <c r="D66" i="5"/>
</calcChain>
</file>

<file path=xl/sharedStrings.xml><?xml version="1.0" encoding="utf-8"?>
<sst xmlns="http://schemas.openxmlformats.org/spreadsheetml/2006/main" count="191" uniqueCount="155">
  <si>
    <t>温度系数(Pmax)</t>
  </si>
  <si>
    <t>最大功率：Pmax [W]</t>
  </si>
  <si>
    <t>温度系数(Voc)</t>
  </si>
  <si>
    <t>开路电压：Voc [V]</t>
  </si>
  <si>
    <t>温度系数(Isc)</t>
  </si>
  <si>
    <t>短路电流：Isc [A]</t>
  </si>
  <si>
    <t>最大功率点电压：Vmp [V]</t>
  </si>
  <si>
    <t>最大功率点电流：Imp [A]</t>
  </si>
  <si>
    <t>组件效率：η [%]</t>
  </si>
  <si>
    <t>标准测试条件(STC)：辐照度=1000W/㎡，电池片温度=25℃，AM=1.5，测试误差：±3%</t>
  </si>
  <si>
    <t>工作温度</t>
  </si>
  <si>
    <t>-40℃~+85℃</t>
  </si>
  <si>
    <t>最大系统电压</t>
  </si>
  <si>
    <t>1500V DC</t>
  </si>
  <si>
    <t>最大保险丝额定值</t>
  </si>
  <si>
    <t>输出功率公差</t>
  </si>
  <si>
    <t>0~+5W</t>
  </si>
  <si>
    <t>机械性能</t>
  </si>
  <si>
    <t>电池片类型</t>
  </si>
  <si>
    <t>电池片排列</t>
  </si>
  <si>
    <t>组件尺寸</t>
  </si>
  <si>
    <t>组件重量</t>
  </si>
  <si>
    <t>正面玻璃</t>
  </si>
  <si>
    <t>组件边框</t>
  </si>
  <si>
    <t>接线盒</t>
  </si>
  <si>
    <t>IP68，3个二极管</t>
  </si>
  <si>
    <t>导线长度</t>
  </si>
  <si>
    <t>阳极氧化膜铝合金</t>
    <phoneticPr fontId="15" type="noConversion"/>
  </si>
  <si>
    <t>文件名称：</t>
  </si>
  <si>
    <t>文件编号：</t>
  </si>
  <si>
    <t>版本</t>
  </si>
  <si>
    <t>修订内容</t>
  </si>
  <si>
    <t>修订人</t>
  </si>
  <si>
    <t>生效日期</t>
  </si>
  <si>
    <t>A0</t>
  </si>
  <si>
    <t>文件制/修订履历</t>
  </si>
  <si>
    <t>风压/雪压</t>
    <phoneticPr fontId="15" type="noConversion"/>
  </si>
  <si>
    <t>2400Pa/5400Pa</t>
    <phoneticPr fontId="15" type="noConversion"/>
  </si>
  <si>
    <t>装车数量</t>
    <phoneticPr fontId="15" type="noConversion"/>
  </si>
  <si>
    <t>+400mm/-200mm；或客制化</t>
    <phoneticPr fontId="15" type="noConversion"/>
  </si>
  <si>
    <t>STC条件下的电性能参数</t>
    <phoneticPr fontId="15" type="noConversion"/>
  </si>
  <si>
    <t>温度特性</t>
    <phoneticPr fontId="15" type="noConversion"/>
  </si>
  <si>
    <t>工作参数</t>
    <phoneticPr fontId="15" type="noConversion"/>
  </si>
  <si>
    <t>立能派（丰顺）光电有限公司</t>
    <phoneticPr fontId="15" type="noConversion"/>
  </si>
  <si>
    <t>N-TOPCon</t>
    <phoneticPr fontId="15" type="noConversion"/>
  </si>
  <si>
    <t>-0.30%/℃</t>
    <phoneticPr fontId="15" type="noConversion"/>
  </si>
  <si>
    <t>+0.045%/℃</t>
    <phoneticPr fontId="15" type="noConversion"/>
  </si>
  <si>
    <t>-0.25%/℃</t>
    <phoneticPr fontId="15" type="noConversion"/>
  </si>
  <si>
    <t>N型双面双玻组件LNP72ND技术规格书</t>
    <phoneticPr fontId="15" type="noConversion"/>
  </si>
  <si>
    <t>108半片</t>
    <phoneticPr fontId="15" type="noConversion"/>
  </si>
  <si>
    <t>镀膜钢化玻璃</t>
    <phoneticPr fontId="15" type="noConversion"/>
  </si>
  <si>
    <t>40高柜：936片，13米平板车：1008片，17.5米平板车：1296片</t>
    <phoneticPr fontId="15" type="noConversion"/>
  </si>
  <si>
    <t>36件</t>
    <phoneticPr fontId="15" type="noConversion"/>
  </si>
  <si>
    <r>
      <rPr>
        <b/>
        <sz val="28"/>
        <color theme="0"/>
        <rFont val="微软雅黑"/>
        <family val="2"/>
        <charset val="134"/>
      </rPr>
      <t>445W</t>
    </r>
    <r>
      <rPr>
        <b/>
        <sz val="26"/>
        <color theme="0"/>
        <rFont val="微软雅黑"/>
        <family val="2"/>
        <charset val="134"/>
      </rPr>
      <t xml:space="preserve">
</t>
    </r>
    <r>
      <rPr>
        <b/>
        <sz val="18"/>
        <color theme="0"/>
        <rFont val="微软雅黑"/>
        <family val="2"/>
        <charset val="134"/>
      </rPr>
      <t>最大输出功率</t>
    </r>
    <phoneticPr fontId="15" type="noConversion"/>
  </si>
  <si>
    <r>
      <rPr>
        <b/>
        <sz val="28"/>
        <color theme="0"/>
        <rFont val="微软雅黑"/>
        <family val="2"/>
        <charset val="134"/>
      </rPr>
      <t>22.3%</t>
    </r>
    <r>
      <rPr>
        <b/>
        <sz val="26"/>
        <color theme="0"/>
        <rFont val="微软雅黑"/>
        <family val="2"/>
        <charset val="134"/>
      </rPr>
      <t xml:space="preserve">
</t>
    </r>
    <r>
      <rPr>
        <b/>
        <sz val="18"/>
        <color theme="0"/>
        <rFont val="微软雅黑"/>
        <family val="2"/>
        <charset val="134"/>
      </rPr>
      <t>最高效率</t>
    </r>
    <phoneticPr fontId="15" type="noConversion"/>
  </si>
  <si>
    <r>
      <rPr>
        <b/>
        <sz val="28"/>
        <color theme="0"/>
        <rFont val="微软雅黑"/>
        <family val="2"/>
        <charset val="134"/>
      </rPr>
      <t>0~+5W</t>
    </r>
    <r>
      <rPr>
        <b/>
        <sz val="26"/>
        <color theme="0"/>
        <rFont val="微软雅黑"/>
        <family val="2"/>
        <charset val="134"/>
      </rPr>
      <t xml:space="preserve">
</t>
    </r>
    <r>
      <rPr>
        <b/>
        <sz val="18"/>
        <color theme="0"/>
        <rFont val="微软雅黑"/>
        <family val="2"/>
        <charset val="134"/>
      </rPr>
      <t>功率公差</t>
    </r>
    <phoneticPr fontId="15" type="noConversion"/>
  </si>
  <si>
    <t>体系认证</t>
    <phoneticPr fontId="15" type="noConversion"/>
  </si>
  <si>
    <t>组件质保</t>
    <phoneticPr fontId="15" type="noConversion"/>
  </si>
  <si>
    <t>12年</t>
    <phoneticPr fontId="15" type="noConversion"/>
  </si>
  <si>
    <t>优异的产品材料和工艺质保</t>
    <phoneticPr fontId="15" type="noConversion"/>
  </si>
  <si>
    <t>30年</t>
    <phoneticPr fontId="15" type="noConversion"/>
  </si>
  <si>
    <t>有限功率线性质保</t>
    <phoneticPr fontId="15" type="noConversion"/>
  </si>
  <si>
    <t>数量（托）</t>
    <phoneticPr fontId="15" type="noConversion"/>
  </si>
  <si>
    <t>30A</t>
  </si>
  <si>
    <t>最大功率双面率</t>
  </si>
  <si>
    <t>80±5 %</t>
    <phoneticPr fontId="15" type="noConversion"/>
  </si>
  <si>
    <t>尺寸图(单位：mm)</t>
    <phoneticPr fontId="15" type="noConversion"/>
  </si>
  <si>
    <r>
      <t>4.0 mm</t>
    </r>
    <r>
      <rPr>
        <vertAlign val="superscript"/>
        <sz val="14"/>
        <rFont val="微软雅黑"/>
        <family val="2"/>
        <charset val="134"/>
      </rPr>
      <t>2</t>
    </r>
    <phoneticPr fontId="15" type="noConversion"/>
  </si>
  <si>
    <t>双面发电参数（背面增益）</t>
    <phoneticPr fontId="15" type="noConversion"/>
  </si>
  <si>
    <t>组件效率：η [%]</t>
    <phoneticPr fontId="15" type="noConversion"/>
  </si>
  <si>
    <t>25.2Kg</t>
    <phoneticPr fontId="15" type="noConversion"/>
  </si>
  <si>
    <t>背面玻璃</t>
    <phoneticPr fontId="15" type="noConversion"/>
  </si>
  <si>
    <t>黑色镀釉钢化玻璃</t>
    <phoneticPr fontId="15" type="noConversion"/>
  </si>
  <si>
    <t>接线盒导线</t>
    <phoneticPr fontId="15" type="noConversion"/>
  </si>
  <si>
    <t>LNPF-PCPVDE-BM-035</t>
    <phoneticPr fontId="15" type="noConversion"/>
  </si>
  <si>
    <t>组件型号：LNP54NBD-***</t>
    <phoneticPr fontId="15" type="noConversion"/>
  </si>
  <si>
    <r>
      <t xml:space="preserve">182-N-黑色双玻组件
</t>
    </r>
    <r>
      <rPr>
        <sz val="44"/>
        <color theme="0"/>
        <rFont val="微软雅黑"/>
        <family val="2"/>
        <charset val="134"/>
      </rPr>
      <t>LNP54NBD</t>
    </r>
    <phoneticPr fontId="15" type="noConversion"/>
  </si>
  <si>
    <r>
      <rPr>
        <b/>
        <sz val="28"/>
        <color theme="0"/>
        <rFont val="微软雅黑"/>
        <family val="2"/>
        <charset val="134"/>
      </rPr>
      <t>182-N-Bifacial Module(Black)</t>
    </r>
    <r>
      <rPr>
        <b/>
        <sz val="44"/>
        <color theme="0"/>
        <rFont val="微软雅黑"/>
        <family val="2"/>
        <charset val="134"/>
      </rPr>
      <t xml:space="preserve">
</t>
    </r>
    <r>
      <rPr>
        <sz val="44"/>
        <color theme="0"/>
        <rFont val="微软雅黑"/>
        <family val="2"/>
        <charset val="134"/>
      </rPr>
      <t>LNP54NBD</t>
    </r>
    <phoneticPr fontId="15" type="noConversion"/>
  </si>
  <si>
    <r>
      <rPr>
        <b/>
        <sz val="28"/>
        <color theme="0"/>
        <rFont val="微软雅黑"/>
        <family val="2"/>
        <charset val="134"/>
      </rPr>
      <t>445W</t>
    </r>
    <r>
      <rPr>
        <b/>
        <sz val="26"/>
        <color theme="0"/>
        <rFont val="微软雅黑"/>
        <family val="2"/>
        <charset val="134"/>
      </rPr>
      <t xml:space="preserve">
</t>
    </r>
    <r>
      <rPr>
        <b/>
        <sz val="18"/>
        <color theme="0"/>
        <rFont val="微软雅黑"/>
        <family val="2"/>
        <charset val="134"/>
      </rPr>
      <t>Maximum Power</t>
    </r>
    <phoneticPr fontId="15" type="noConversion"/>
  </si>
  <si>
    <r>
      <rPr>
        <b/>
        <sz val="28"/>
        <color theme="0"/>
        <rFont val="微软雅黑"/>
        <family val="2"/>
        <charset val="134"/>
      </rPr>
      <t>22.3%</t>
    </r>
    <r>
      <rPr>
        <b/>
        <sz val="26"/>
        <color theme="0"/>
        <rFont val="微软雅黑"/>
        <family val="2"/>
        <charset val="134"/>
      </rPr>
      <t xml:space="preserve">
</t>
    </r>
    <r>
      <rPr>
        <b/>
        <sz val="18"/>
        <color theme="0"/>
        <rFont val="微软雅黑"/>
        <family val="2"/>
        <charset val="134"/>
      </rPr>
      <t>Maximum Efficiency</t>
    </r>
    <phoneticPr fontId="15" type="noConversion"/>
  </si>
  <si>
    <r>
      <rPr>
        <b/>
        <sz val="28"/>
        <color theme="0"/>
        <rFont val="微软雅黑"/>
        <family val="2"/>
        <charset val="134"/>
      </rPr>
      <t>0~+5W</t>
    </r>
    <r>
      <rPr>
        <b/>
        <sz val="26"/>
        <color theme="0"/>
        <rFont val="微软雅黑"/>
        <family val="2"/>
        <charset val="134"/>
      </rPr>
      <t xml:space="preserve">
</t>
    </r>
    <r>
      <rPr>
        <b/>
        <sz val="18"/>
        <color theme="0"/>
        <rFont val="微软雅黑"/>
        <family val="2"/>
        <charset val="134"/>
      </rPr>
      <t>Power Tolerance</t>
    </r>
    <phoneticPr fontId="15" type="noConversion"/>
  </si>
  <si>
    <t>Management System Certification</t>
    <phoneticPr fontId="15" type="noConversion"/>
  </si>
  <si>
    <t>Module Warranty</t>
    <phoneticPr fontId="15" type="noConversion"/>
  </si>
  <si>
    <t>12year</t>
    <phoneticPr fontId="15" type="noConversion"/>
  </si>
  <si>
    <t>30year</t>
    <phoneticPr fontId="15" type="noConversion"/>
  </si>
  <si>
    <t>Warranty for Material and Processing</t>
    <phoneticPr fontId="15" type="noConversion"/>
  </si>
  <si>
    <t>ISO9001:    2016/质量管理体系</t>
    <phoneticPr fontId="15" type="noConversion"/>
  </si>
  <si>
    <t>ISO45001：2020/职业健康安全管理体系</t>
    <phoneticPr fontId="15" type="noConversion"/>
  </si>
  <si>
    <t>ISO14001：2016/环境管理体系</t>
    <phoneticPr fontId="15" type="noConversion"/>
  </si>
  <si>
    <t>IEC62941：2017/光伏组件制造质量体系</t>
    <phoneticPr fontId="15" type="noConversion"/>
  </si>
  <si>
    <r>
      <rPr>
        <b/>
        <sz val="16"/>
        <color theme="1"/>
        <rFont val="微软雅黑"/>
        <family val="2"/>
        <charset val="134"/>
      </rPr>
      <t>ISO45001：</t>
    </r>
    <r>
      <rPr>
        <b/>
        <sz val="14"/>
        <color theme="1"/>
        <rFont val="微软雅黑"/>
        <family val="2"/>
        <charset val="134"/>
      </rPr>
      <t>2016/Occupational Health and Safety Management System</t>
    </r>
    <phoneticPr fontId="15" type="noConversion"/>
  </si>
  <si>
    <r>
      <t>ISO14001：</t>
    </r>
    <r>
      <rPr>
        <b/>
        <sz val="14"/>
        <color theme="1"/>
        <rFont val="微软雅黑"/>
        <family val="2"/>
        <charset val="134"/>
      </rPr>
      <t>2013/Environmental Management System</t>
    </r>
    <phoneticPr fontId="15" type="noConversion"/>
  </si>
  <si>
    <r>
      <t>IEC62941：</t>
    </r>
    <r>
      <rPr>
        <b/>
        <sz val="14"/>
        <color theme="1"/>
        <rFont val="微软雅黑"/>
        <family val="2"/>
        <charset val="134"/>
      </rPr>
      <t>2017/Quality system for PV module manufacturing</t>
    </r>
    <phoneticPr fontId="15" type="noConversion"/>
  </si>
  <si>
    <r>
      <t xml:space="preserve">ISO9001:  </t>
    </r>
    <r>
      <rPr>
        <b/>
        <sz val="12"/>
        <color theme="1"/>
        <rFont val="微软雅黑"/>
        <family val="2"/>
        <charset val="134"/>
      </rPr>
      <t xml:space="preserve"> </t>
    </r>
    <r>
      <rPr>
        <b/>
        <sz val="14"/>
        <color theme="1"/>
        <rFont val="微软雅黑"/>
        <family val="2"/>
        <charset val="134"/>
      </rPr>
      <t xml:space="preserve"> 2011/Quality Management System</t>
    </r>
    <phoneticPr fontId="15" type="noConversion"/>
  </si>
  <si>
    <t>Electrical Characteristics (STC)</t>
    <phoneticPr fontId="15" type="noConversion"/>
  </si>
  <si>
    <t>Maximum Power：Pmax [W]</t>
    <phoneticPr fontId="15" type="noConversion"/>
  </si>
  <si>
    <t>Open Circuit Voltage：Voc [V]</t>
    <phoneticPr fontId="15" type="noConversion"/>
  </si>
  <si>
    <t>Short Circuit Current：Isc [A]</t>
    <phoneticPr fontId="15" type="noConversion"/>
  </si>
  <si>
    <t>Voltage at Maximum Power：Vmp [V]</t>
    <phoneticPr fontId="15" type="noConversion"/>
  </si>
  <si>
    <t>Current at Maximum Power：Imp [A]</t>
    <phoneticPr fontId="15" type="noConversion"/>
  </si>
  <si>
    <t xml:space="preserve"> Module Efficiency：η [%]</t>
    <phoneticPr fontId="15" type="noConversion"/>
  </si>
  <si>
    <t>STC：Irradiance 1000W/㎡，Cell Temperature 25℃，AM=1.5， Test Uncertainty: ±3%</t>
    <phoneticPr fontId="15" type="noConversion"/>
  </si>
  <si>
    <t>NMOT：Irradiance 800W/㎡，Ambient Temperature 20℃，AM=1.5，Wind Speed 1m/s</t>
    <phoneticPr fontId="15" type="noConversion"/>
  </si>
  <si>
    <t>Pmax [W]</t>
    <phoneticPr fontId="15" type="noConversion"/>
  </si>
  <si>
    <t>η [%]</t>
    <phoneticPr fontId="15" type="noConversion"/>
  </si>
  <si>
    <t>Electrical characteristics with different rear side power gain</t>
    <phoneticPr fontId="15" type="noConversion"/>
  </si>
  <si>
    <t>Cell Type</t>
    <phoneticPr fontId="15" type="noConversion"/>
  </si>
  <si>
    <t>Cell Orientation</t>
    <phoneticPr fontId="15" type="noConversion"/>
  </si>
  <si>
    <t xml:space="preserve">Dimensions </t>
    <phoneticPr fontId="15" type="noConversion"/>
  </si>
  <si>
    <t>Weight</t>
    <phoneticPr fontId="15" type="noConversion"/>
  </si>
  <si>
    <t>Front Glass</t>
    <phoneticPr fontId="15" type="noConversion"/>
  </si>
  <si>
    <t>Rear Glass</t>
    <phoneticPr fontId="15" type="noConversion"/>
  </si>
  <si>
    <t>Frame</t>
    <phoneticPr fontId="15" type="noConversion"/>
  </si>
  <si>
    <t xml:space="preserve">Junction Box </t>
    <phoneticPr fontId="15" type="noConversion"/>
  </si>
  <si>
    <t>Cable</t>
    <phoneticPr fontId="15" type="noConversion"/>
  </si>
  <si>
    <t>Cable length</t>
    <phoneticPr fontId="15" type="noConversion"/>
  </si>
  <si>
    <t>Wind/Snow load</t>
    <phoneticPr fontId="15" type="noConversion"/>
  </si>
  <si>
    <t xml:space="preserve"> Per pallet</t>
    <phoneticPr fontId="15" type="noConversion"/>
  </si>
  <si>
    <t>Packaging</t>
    <phoneticPr fontId="15" type="noConversion"/>
  </si>
  <si>
    <t>Temperature rating</t>
    <phoneticPr fontId="15" type="noConversion"/>
  </si>
  <si>
    <t>Temperature Coefficient of Pmax</t>
    <phoneticPr fontId="15" type="noConversion"/>
  </si>
  <si>
    <t>-0.30%/℃</t>
  </si>
  <si>
    <t>Temperature Coefficient of Voc</t>
    <phoneticPr fontId="15" type="noConversion"/>
  </si>
  <si>
    <t>Temperature Coefficient of Isc</t>
    <phoneticPr fontId="15" type="noConversion"/>
  </si>
  <si>
    <t>Operating Parameters</t>
    <phoneticPr fontId="15" type="noConversion"/>
  </si>
  <si>
    <t>Operating Temperature</t>
    <phoneticPr fontId="15" type="noConversion"/>
  </si>
  <si>
    <t>Maximum  System  Voltage</t>
    <phoneticPr fontId="15" type="noConversion"/>
  </si>
  <si>
    <t>Maximum Series Fuse Rating</t>
    <phoneticPr fontId="15" type="noConversion"/>
  </si>
  <si>
    <t>Power Output Tolerance</t>
    <phoneticPr fontId="15" type="noConversion"/>
  </si>
  <si>
    <t>Bifaciality</t>
    <phoneticPr fontId="15" type="noConversion"/>
  </si>
  <si>
    <t>Drawing(Unit:mm)</t>
    <phoneticPr fontId="15" type="noConversion"/>
  </si>
  <si>
    <t>Mechanical Parameters</t>
    <phoneticPr fontId="15" type="noConversion"/>
  </si>
  <si>
    <t>108（Half-cell）</t>
    <phoneticPr fontId="15" type="noConversion"/>
  </si>
  <si>
    <t>AR coated heat strengthened glass</t>
    <phoneticPr fontId="15" type="noConversion"/>
  </si>
  <si>
    <t xml:space="preserve">Anodized aluminum alloy frame </t>
    <phoneticPr fontId="15" type="noConversion"/>
  </si>
  <si>
    <t>IP68，3 diodes</t>
    <phoneticPr fontId="15" type="noConversion"/>
  </si>
  <si>
    <t>+400mm，-200mm，length can be customized</t>
    <phoneticPr fontId="15" type="noConversion"/>
  </si>
  <si>
    <t>36pcs</t>
    <phoneticPr fontId="15" type="noConversion"/>
  </si>
  <si>
    <t>936 pcs per 40'HC,1008 pcs per 13m flatbed trailer,1296 pcs per 17.5m  flatbed trailer</t>
    <phoneticPr fontId="15" type="noConversion"/>
  </si>
  <si>
    <r>
      <t>4.0 mm</t>
    </r>
    <r>
      <rPr>
        <vertAlign val="superscript"/>
        <sz val="10"/>
        <rFont val="微软雅黑"/>
        <family val="2"/>
        <charset val="134"/>
      </rPr>
      <t>2</t>
    </r>
    <phoneticPr fontId="15" type="noConversion"/>
  </si>
  <si>
    <t>heat strengthened glass（Black）</t>
    <phoneticPr fontId="15" type="noConversion"/>
  </si>
  <si>
    <t>Characteristic Curves</t>
    <phoneticPr fontId="15" type="noConversion"/>
  </si>
  <si>
    <t>曲线特性图</t>
    <phoneticPr fontId="15" type="noConversion"/>
  </si>
  <si>
    <t>RENOPI</t>
    <phoneticPr fontId="15" type="noConversion"/>
  </si>
  <si>
    <t>1722±2×1134±2×30mm</t>
    <phoneticPr fontId="15" type="noConversion"/>
  </si>
  <si>
    <t>Electrical Characteristics (NMOT)</t>
    <phoneticPr fontId="15" type="noConversion"/>
  </si>
  <si>
    <t>NMOT</t>
    <phoneticPr fontId="15" type="noConversion"/>
  </si>
  <si>
    <t>42±2℃</t>
    <phoneticPr fontId="15" type="noConversion"/>
  </si>
  <si>
    <t>NMOT条件下的电性能参数</t>
    <phoneticPr fontId="15" type="noConversion"/>
  </si>
  <si>
    <t>组件标称工作温度(NMOT)：辐照度=800W/㎡，环境温度=20℃，AM=1.5，风速：1m/s</t>
    <phoneticPr fontId="15" type="noConversion"/>
  </si>
  <si>
    <t>标称工作温度(NMOT)</t>
    <phoneticPr fontId="15" type="noConversion"/>
  </si>
  <si>
    <t>LNP54NBD-420~445系列组件技术规格</t>
    <phoneticPr fontId="15" type="noConversion"/>
  </si>
  <si>
    <t>LNP54NBD-420~445</t>
    <phoneticPr fontId="15" type="noConversion"/>
  </si>
  <si>
    <t>Warranty for Linear Power output</t>
    <phoneticPr fontId="15" type="noConversion"/>
  </si>
  <si>
    <t>Module type：LNP54NBD-***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</si>
</sst>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"/>
    <numFmt numFmtId="177" formatCode="yyyy\-mm\-dd;@"/>
  </numFmts>
  <fonts count="47" x14ac:knownFonts="1">
    <font>
      <sz val="11"/>
      <color theme="1"/>
      <name val="等线"/>
      <charset val="134"/>
      <scheme val="minor"/>
    </font>
    <font>
      <b/>
      <sz val="18"/>
      <color theme="1"/>
      <name val="微软雅黑"/>
      <family val="2"/>
      <charset val="134"/>
    </font>
    <font>
      <sz val="17"/>
      <color theme="1"/>
      <name val="宋体"/>
      <family val="3"/>
      <charset val="134"/>
    </font>
    <font>
      <b/>
      <sz val="12"/>
      <color theme="5" tint="0.39991454817346722"/>
      <name val="微软雅黑"/>
      <family val="2"/>
      <charset val="134"/>
    </font>
    <font>
      <sz val="17"/>
      <color rgb="FFEA6D2A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6"/>
      <color theme="1"/>
      <name val="等线"/>
      <family val="3"/>
      <charset val="134"/>
      <scheme val="minor"/>
    </font>
    <font>
      <sz val="14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4"/>
      <color theme="0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2"/>
      <name val="微软雅黑"/>
      <family val="2"/>
      <charset val="134"/>
    </font>
    <font>
      <sz val="1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9"/>
      <name val="等线"/>
      <family val="3"/>
      <charset val="134"/>
      <scheme val="minor"/>
    </font>
    <font>
      <sz val="12"/>
      <name val="微软雅黑"/>
      <family val="2"/>
      <charset val="134"/>
    </font>
    <font>
      <b/>
      <sz val="14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b/>
      <sz val="36"/>
      <color theme="0"/>
      <name val="微软雅黑"/>
      <family val="2"/>
      <charset val="134"/>
    </font>
    <font>
      <sz val="18"/>
      <color rgb="FFE85827"/>
      <name val="微软雅黑"/>
      <family val="2"/>
      <charset val="134"/>
    </font>
    <font>
      <sz val="11"/>
      <color theme="0"/>
      <name val="等线"/>
      <family val="3"/>
      <charset val="134"/>
      <scheme val="minor"/>
    </font>
    <font>
      <b/>
      <sz val="24"/>
      <color theme="0"/>
      <name val="微软雅黑"/>
      <family val="2"/>
      <charset val="134"/>
    </font>
    <font>
      <b/>
      <sz val="18"/>
      <color theme="0"/>
      <name val="微软雅黑"/>
      <family val="2"/>
      <charset val="134"/>
    </font>
    <font>
      <b/>
      <sz val="16"/>
      <color theme="0"/>
      <name val="微软雅黑"/>
      <family val="2"/>
      <charset val="134"/>
    </font>
    <font>
      <b/>
      <sz val="28"/>
      <color theme="0"/>
      <name val="微软雅黑"/>
      <family val="2"/>
      <charset val="134"/>
    </font>
    <font>
      <b/>
      <sz val="26"/>
      <color theme="0"/>
      <name val="微软雅黑"/>
      <family val="2"/>
      <charset val="134"/>
    </font>
    <font>
      <b/>
      <sz val="32"/>
      <color theme="0"/>
      <name val="微软雅黑"/>
      <family val="2"/>
      <charset val="134"/>
    </font>
    <font>
      <b/>
      <sz val="26"/>
      <color theme="1"/>
      <name val="微软雅黑"/>
      <family val="2"/>
      <charset val="134"/>
    </font>
    <font>
      <sz val="11"/>
      <color theme="1"/>
      <name val="等线"/>
      <family val="3"/>
      <charset val="134"/>
      <scheme val="minor"/>
    </font>
    <font>
      <b/>
      <sz val="36"/>
      <color theme="1"/>
      <name val="微软雅黑"/>
      <family val="2"/>
      <charset val="134"/>
    </font>
    <font>
      <b/>
      <sz val="44"/>
      <color theme="0"/>
      <name val="微软雅黑"/>
      <family val="2"/>
      <charset val="134"/>
    </font>
    <font>
      <sz val="44"/>
      <color theme="0"/>
      <name val="微软雅黑"/>
      <family val="2"/>
      <charset val="134"/>
    </font>
    <font>
      <sz val="16"/>
      <color theme="1"/>
      <name val="微软雅黑"/>
      <family val="2"/>
      <charset val="134"/>
    </font>
    <font>
      <b/>
      <sz val="16"/>
      <color theme="1"/>
      <name val="微软雅黑"/>
      <family val="2"/>
      <charset val="134"/>
    </font>
    <font>
      <b/>
      <sz val="28"/>
      <color theme="1"/>
      <name val="微软雅黑"/>
      <family val="2"/>
      <charset val="134"/>
    </font>
    <font>
      <b/>
      <sz val="28"/>
      <color rgb="FFFF0000"/>
      <name val="微软雅黑"/>
      <family val="2"/>
      <charset val="134"/>
    </font>
    <font>
      <sz val="14"/>
      <name val="微软雅黑"/>
      <family val="2"/>
      <charset val="134"/>
    </font>
    <font>
      <b/>
      <sz val="16"/>
      <name val="微软雅黑"/>
      <family val="2"/>
      <charset val="134"/>
    </font>
    <font>
      <vertAlign val="superscript"/>
      <sz val="14"/>
      <name val="微软雅黑"/>
      <family val="2"/>
      <charset val="134"/>
    </font>
    <font>
      <b/>
      <sz val="16"/>
      <color theme="1"/>
      <name val="等线"/>
      <family val="3"/>
      <charset val="134"/>
      <scheme val="minor"/>
    </font>
    <font>
      <b/>
      <sz val="24"/>
      <color theme="1"/>
      <name val="微软雅黑"/>
      <family val="2"/>
      <charset val="134"/>
    </font>
    <font>
      <b/>
      <sz val="14"/>
      <color theme="1"/>
      <name val="微软雅黑"/>
      <family val="2"/>
      <charset val="134"/>
    </font>
    <font>
      <vertAlign val="superscript"/>
      <sz val="10"/>
      <name val="微软雅黑"/>
      <family val="2"/>
      <charset val="134"/>
    </font>
    <font>
      <sz val="16"/>
      <color theme="0"/>
      <name val="微软雅黑"/>
      <family val="2"/>
      <charset val="134"/>
    </font>
    <font>
      <b/>
      <sz val="14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5827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rgb="FFE85827"/>
      </top>
      <bottom/>
      <diagonal/>
    </border>
    <border>
      <left/>
      <right/>
      <top/>
      <bottom style="thick">
        <color rgb="FFE85827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ck">
        <color rgb="FFE85827"/>
      </top>
      <bottom style="hair">
        <color theme="1"/>
      </bottom>
      <diagonal/>
    </border>
  </borders>
  <cellStyleXfs count="2">
    <xf numFmtId="0" fontId="0" fillId="0" borderId="0"/>
    <xf numFmtId="9" fontId="30" fillId="0" borderId="0" applyFont="0" applyFill="0" applyBorder="0" applyAlignment="0" applyProtection="0">
      <alignment vertical="center"/>
    </xf>
  </cellStyleXfs>
  <cellXfs count="132">
    <xf numFmtId="0" fontId="0" fillId="0" borderId="0" xfId="0"/>
    <xf numFmtId="0" fontId="0" fillId="2" borderId="0" xfId="0" applyFill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indent="10"/>
    </xf>
    <xf numFmtId="0" fontId="1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8" fillId="0" borderId="0" xfId="0" applyFont="1"/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177" fontId="18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3" fontId="13" fillId="0" borderId="0" xfId="0" applyNumberFormat="1" applyFont="1" applyAlignment="1">
      <alignment horizontal="center" vertical="center" wrapText="1"/>
    </xf>
    <xf numFmtId="0" fontId="0" fillId="3" borderId="0" xfId="0" applyFill="1"/>
    <xf numFmtId="0" fontId="21" fillId="0" borderId="0" xfId="0" applyFont="1" applyAlignment="1">
      <alignment horizontal="center"/>
    </xf>
    <xf numFmtId="0" fontId="22" fillId="0" borderId="0" xfId="0" applyFont="1"/>
    <xf numFmtId="0" fontId="29" fillId="0" borderId="0" xfId="0" applyFont="1" applyAlignment="1">
      <alignment horizontal="left" vertical="top"/>
    </xf>
    <xf numFmtId="0" fontId="1" fillId="0" borderId="0" xfId="0" applyFont="1"/>
    <xf numFmtId="0" fontId="29" fillId="0" borderId="0" xfId="0" applyFont="1" applyAlignment="1">
      <alignment horizontal="right"/>
    </xf>
    <xf numFmtId="0" fontId="29" fillId="0" borderId="0" xfId="0" applyFont="1" applyAlignment="1">
      <alignment horizontal="left"/>
    </xf>
    <xf numFmtId="0" fontId="8" fillId="0" borderId="0" xfId="0" applyFont="1" applyAlignment="1">
      <alignment vertical="center"/>
    </xf>
    <xf numFmtId="0" fontId="10" fillId="3" borderId="0" xfId="0" applyFont="1" applyFill="1" applyAlignment="1">
      <alignment vertical="center"/>
    </xf>
    <xf numFmtId="0" fontId="6" fillId="0" borderId="0" xfId="0" applyFont="1" applyAlignment="1">
      <alignment horizontal="center"/>
    </xf>
    <xf numFmtId="0" fontId="29" fillId="0" borderId="0" xfId="0" applyFont="1" applyAlignment="1">
      <alignment horizontal="left" vertical="center"/>
    </xf>
    <xf numFmtId="0" fontId="28" fillId="3" borderId="0" xfId="0" applyFont="1" applyFill="1" applyAlignment="1">
      <alignment vertical="center"/>
    </xf>
    <xf numFmtId="0" fontId="24" fillId="3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 wrapText="1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left"/>
    </xf>
    <xf numFmtId="0" fontId="22" fillId="3" borderId="0" xfId="0" applyFont="1" applyFill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25" fillId="3" borderId="0" xfId="0" applyFont="1" applyFill="1" applyAlignment="1">
      <alignment vertical="top" wrapText="1"/>
    </xf>
    <xf numFmtId="0" fontId="35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3" fontId="13" fillId="0" borderId="0" xfId="0" applyNumberFormat="1" applyFont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30" fillId="2" borderId="0" xfId="0" applyFont="1" applyFill="1"/>
    <xf numFmtId="0" fontId="38" fillId="2" borderId="6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vertical="center" wrapText="1"/>
    </xf>
    <xf numFmtId="0" fontId="12" fillId="2" borderId="4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6" fillId="2" borderId="6" xfId="0" applyFont="1" applyFill="1" applyBorder="1" applyAlignment="1">
      <alignment vertical="center" wrapText="1"/>
    </xf>
    <xf numFmtId="0" fontId="12" fillId="2" borderId="4" xfId="0" quotePrefix="1" applyFont="1" applyFill="1" applyBorder="1" applyAlignment="1">
      <alignment vertical="center" wrapText="1"/>
    </xf>
    <xf numFmtId="0" fontId="37" fillId="0" borderId="0" xfId="0" applyFont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176" fontId="38" fillId="2" borderId="4" xfId="1" applyNumberFormat="1" applyFont="1" applyFill="1" applyBorder="1" applyAlignment="1">
      <alignment horizontal="center" vertical="center"/>
    </xf>
    <xf numFmtId="0" fontId="38" fillId="2" borderId="4" xfId="0" quotePrefix="1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/>
    </xf>
    <xf numFmtId="0" fontId="8" fillId="2" borderId="6" xfId="0" quotePrefix="1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/>
    </xf>
    <xf numFmtId="0" fontId="46" fillId="2" borderId="4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left" vertical="center"/>
    </xf>
    <xf numFmtId="2" fontId="38" fillId="2" borderId="4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8" fillId="2" borderId="4" xfId="0" applyFont="1" applyFill="1" applyBorder="1" applyAlignment="1">
      <alignment vertical="center" wrapText="1"/>
    </xf>
    <xf numFmtId="0" fontId="41" fillId="2" borderId="3" xfId="0" applyFont="1" applyFill="1" applyBorder="1" applyAlignment="1">
      <alignment horizontal="left" vertical="center"/>
    </xf>
    <xf numFmtId="49" fontId="38" fillId="2" borderId="4" xfId="0" applyNumberFormat="1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horizontal="left" vertical="center" wrapText="1"/>
    </xf>
    <xf numFmtId="0" fontId="46" fillId="2" borderId="6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left" vertical="center" wrapText="1"/>
    </xf>
    <xf numFmtId="0" fontId="38" fillId="2" borderId="6" xfId="0" applyFont="1" applyFill="1" applyBorder="1" applyAlignment="1">
      <alignment vertical="center" wrapText="1"/>
    </xf>
    <xf numFmtId="2" fontId="38" fillId="2" borderId="5" xfId="0" applyNumberFormat="1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left" vertical="center" wrapText="1"/>
    </xf>
    <xf numFmtId="9" fontId="39" fillId="2" borderId="6" xfId="0" applyNumberFormat="1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 wrapText="1"/>
    </xf>
    <xf numFmtId="9" fontId="39" fillId="2" borderId="4" xfId="0" applyNumberFormat="1" applyFont="1" applyFill="1" applyBorder="1" applyAlignment="1">
      <alignment horizontal="center" vertical="center" wrapText="1"/>
    </xf>
    <xf numFmtId="176" fontId="38" fillId="2" borderId="4" xfId="0" applyNumberFormat="1" applyFont="1" applyFill="1" applyBorder="1" applyAlignment="1">
      <alignment horizontal="center" vertical="center" wrapText="1"/>
    </xf>
    <xf numFmtId="176" fontId="38" fillId="2" borderId="6" xfId="0" applyNumberFormat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horizontal="left" vertical="center" wrapText="1"/>
    </xf>
    <xf numFmtId="1" fontId="38" fillId="2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0" fontId="46" fillId="2" borderId="2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27" fillId="3" borderId="0" xfId="0" applyFont="1" applyFill="1" applyAlignment="1">
      <alignment horizontal="center" vertical="top" wrapText="1"/>
    </xf>
    <xf numFmtId="0" fontId="25" fillId="3" borderId="0" xfId="0" applyFont="1" applyFill="1" applyAlignment="1">
      <alignment horizontal="center" vertical="top" wrapText="1"/>
    </xf>
    <xf numFmtId="0" fontId="20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23" fillId="3" borderId="0" xfId="0" applyFont="1" applyFill="1" applyAlignment="1">
      <alignment horizontal="center" vertical="center" wrapText="1"/>
    </xf>
    <xf numFmtId="0" fontId="32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5" fillId="3" borderId="0" xfId="0" applyFont="1" applyFill="1" applyAlignment="1">
      <alignment horizontal="left" vertical="center"/>
    </xf>
    <xf numFmtId="0" fontId="12" fillId="2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left" vertical="center" wrapText="1"/>
    </xf>
    <xf numFmtId="2" fontId="12" fillId="2" borderId="4" xfId="0" applyNumberFormat="1" applyFont="1" applyFill="1" applyBorder="1" applyAlignment="1">
      <alignment horizontal="center" vertical="center" wrapText="1"/>
    </xf>
    <xf numFmtId="1" fontId="12" fillId="2" borderId="2" xfId="0" applyNumberFormat="1" applyFont="1" applyFill="1" applyBorder="1" applyAlignment="1">
      <alignment horizontal="center" vertical="center"/>
    </xf>
    <xf numFmtId="176" fontId="12" fillId="2" borderId="4" xfId="0" applyNumberFormat="1" applyFont="1" applyFill="1" applyBorder="1" applyAlignment="1">
      <alignment horizontal="center" vertical="center" wrapText="1"/>
    </xf>
    <xf numFmtId="2" fontId="12" fillId="2" borderId="5" xfId="0" applyNumberFormat="1" applyFont="1" applyFill="1" applyBorder="1" applyAlignment="1">
      <alignment horizontal="center" vertical="center"/>
    </xf>
    <xf numFmtId="176" fontId="12" fillId="2" borderId="4" xfId="1" applyNumberFormat="1" applyFont="1" applyFill="1" applyBorder="1" applyAlignment="1">
      <alignment horizontal="center" vertical="center"/>
    </xf>
    <xf numFmtId="176" fontId="12" fillId="2" borderId="6" xfId="0" applyNumberFormat="1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4" fillId="2" borderId="4" xfId="0" applyFont="1" applyFill="1" applyBorder="1" applyAlignment="1">
      <alignment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4" xfId="0" quotePrefix="1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Light16"/>
  <colors>
    <mruColors>
      <color rgb="FFE85827"/>
      <color rgb="FFFF6600"/>
      <color rgb="FFFF9900"/>
      <color rgb="FFE7BB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800" b="1" i="0" baseline="0">
                <a:effectLst/>
              </a:rPr>
              <a:t>Current-Voltage Curve</a:t>
            </a:r>
            <a:endParaRPr lang="zh-CN" altLang="zh-CN" sz="800">
              <a:effectLst/>
            </a:endParaRPr>
          </a:p>
        </c:rich>
      </c:tx>
      <c:layout>
        <c:manualLayout>
          <c:xMode val="edge"/>
          <c:yMode val="edge"/>
          <c:x val="0.38813939087198657"/>
          <c:y val="7.418189383856830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0395072400523113"/>
          <c:y val="0.16908988021201019"/>
          <c:w val="0.84648754271832383"/>
          <c:h val="0.67263552253635284"/>
        </c:manualLayout>
      </c:layout>
      <c:scatterChart>
        <c:scatterStyle val="smoothMarker"/>
        <c:varyColors val="0"/>
        <c:ser>
          <c:idx val="0"/>
          <c:order val="0"/>
          <c:tx>
            <c:v>1000W/㎡</c:v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单黑425'!$A$6:$A$65</c:f>
              <c:numCache>
                <c:formatCode>General</c:formatCode>
                <c:ptCount val="60"/>
                <c:pt idx="0">
                  <c:v>0</c:v>
                </c:pt>
                <c:pt idx="1">
                  <c:v>1.0539000000000001</c:v>
                </c:pt>
                <c:pt idx="2">
                  <c:v>2.1076999999999999</c:v>
                </c:pt>
                <c:pt idx="3">
                  <c:v>3.1616</c:v>
                </c:pt>
                <c:pt idx="4">
                  <c:v>4.2154999999999996</c:v>
                </c:pt>
                <c:pt idx="5">
                  <c:v>5.2693000000000003</c:v>
                </c:pt>
                <c:pt idx="6">
                  <c:v>6.3231999999999999</c:v>
                </c:pt>
                <c:pt idx="7">
                  <c:v>7.3769999999999998</c:v>
                </c:pt>
                <c:pt idx="8">
                  <c:v>8.4308999999999994</c:v>
                </c:pt>
                <c:pt idx="9">
                  <c:v>9.4847999999999999</c:v>
                </c:pt>
                <c:pt idx="10">
                  <c:v>10.538600000000001</c:v>
                </c:pt>
                <c:pt idx="11">
                  <c:v>11.592499999999999</c:v>
                </c:pt>
                <c:pt idx="12">
                  <c:v>12.6464</c:v>
                </c:pt>
                <c:pt idx="13">
                  <c:v>13.700200000000001</c:v>
                </c:pt>
                <c:pt idx="14">
                  <c:v>14.754099999999999</c:v>
                </c:pt>
                <c:pt idx="15">
                  <c:v>15.808</c:v>
                </c:pt>
                <c:pt idx="16">
                  <c:v>16.861799999999999</c:v>
                </c:pt>
                <c:pt idx="17">
                  <c:v>17.915700000000001</c:v>
                </c:pt>
                <c:pt idx="18">
                  <c:v>18.9696</c:v>
                </c:pt>
                <c:pt idx="19">
                  <c:v>20.023399999999999</c:v>
                </c:pt>
                <c:pt idx="20">
                  <c:v>21.077300000000001</c:v>
                </c:pt>
                <c:pt idx="21">
                  <c:v>22.1311</c:v>
                </c:pt>
                <c:pt idx="22">
                  <c:v>23.184999999999999</c:v>
                </c:pt>
                <c:pt idx="23">
                  <c:v>24.238900000000001</c:v>
                </c:pt>
                <c:pt idx="24">
                  <c:v>25.2927</c:v>
                </c:pt>
                <c:pt idx="25">
                  <c:v>26.346599999999999</c:v>
                </c:pt>
                <c:pt idx="26">
                  <c:v>27.400500000000001</c:v>
                </c:pt>
                <c:pt idx="27">
                  <c:v>28.4543</c:v>
                </c:pt>
                <c:pt idx="28">
                  <c:v>29.508199999999999</c:v>
                </c:pt>
                <c:pt idx="29">
                  <c:v>30.562100000000001</c:v>
                </c:pt>
                <c:pt idx="30">
                  <c:v>31.6159</c:v>
                </c:pt>
                <c:pt idx="31">
                  <c:v>32.494300000000003</c:v>
                </c:pt>
                <c:pt idx="32">
                  <c:v>33.080300000000001</c:v>
                </c:pt>
                <c:pt idx="33">
                  <c:v>33.531100000000002</c:v>
                </c:pt>
                <c:pt idx="34">
                  <c:v>33.9039</c:v>
                </c:pt>
                <c:pt idx="35">
                  <c:v>34.2258</c:v>
                </c:pt>
                <c:pt idx="36">
                  <c:v>34.511800000000001</c:v>
                </c:pt>
                <c:pt idx="37">
                  <c:v>34.7712</c:v>
                </c:pt>
                <c:pt idx="38">
                  <c:v>35.01</c:v>
                </c:pt>
                <c:pt idx="39">
                  <c:v>35.232599999999998</c:v>
                </c:pt>
                <c:pt idx="40">
                  <c:v>35.441800000000001</c:v>
                </c:pt>
                <c:pt idx="41">
                  <c:v>35.639899999999997</c:v>
                </c:pt>
                <c:pt idx="42">
                  <c:v>35.828800000000001</c:v>
                </c:pt>
                <c:pt idx="43">
                  <c:v>36.009700000000002</c:v>
                </c:pt>
                <c:pt idx="44">
                  <c:v>36.183700000000002</c:v>
                </c:pt>
                <c:pt idx="45">
                  <c:v>36.351700000000001</c:v>
                </c:pt>
                <c:pt idx="46">
                  <c:v>36.514400000000002</c:v>
                </c:pt>
                <c:pt idx="47">
                  <c:v>36.672400000000003</c:v>
                </c:pt>
                <c:pt idx="48">
                  <c:v>36.8262</c:v>
                </c:pt>
                <c:pt idx="49">
                  <c:v>36.976300000000002</c:v>
                </c:pt>
                <c:pt idx="50">
                  <c:v>37.122900000000001</c:v>
                </c:pt>
                <c:pt idx="51">
                  <c:v>37.266500000000001</c:v>
                </c:pt>
                <c:pt idx="52">
                  <c:v>37.407200000000003</c:v>
                </c:pt>
                <c:pt idx="53">
                  <c:v>37.545299999999997</c:v>
                </c:pt>
                <c:pt idx="54">
                  <c:v>37.681100000000001</c:v>
                </c:pt>
                <c:pt idx="55">
                  <c:v>37.814599999999999</c:v>
                </c:pt>
                <c:pt idx="56">
                  <c:v>37.946199999999997</c:v>
                </c:pt>
                <c:pt idx="57">
                  <c:v>38.075800000000001</c:v>
                </c:pt>
                <c:pt idx="58">
                  <c:v>38.203699999999998</c:v>
                </c:pt>
                <c:pt idx="59">
                  <c:v>38.33</c:v>
                </c:pt>
              </c:numCache>
            </c:numRef>
          </c:xVal>
          <c:yVal>
            <c:numRef>
              <c:f>'[1]182-54TNC 单黑425'!$B$6:$B$65</c:f>
              <c:numCache>
                <c:formatCode>General</c:formatCode>
                <c:ptCount val="60"/>
                <c:pt idx="0">
                  <c:v>14.2</c:v>
                </c:pt>
                <c:pt idx="1">
                  <c:v>14.194699999999999</c:v>
                </c:pt>
                <c:pt idx="2">
                  <c:v>14.189500000000001</c:v>
                </c:pt>
                <c:pt idx="3">
                  <c:v>14.184200000000001</c:v>
                </c:pt>
                <c:pt idx="4">
                  <c:v>14.178900000000001</c:v>
                </c:pt>
                <c:pt idx="5">
                  <c:v>14.1737</c:v>
                </c:pt>
                <c:pt idx="6">
                  <c:v>14.1684</c:v>
                </c:pt>
                <c:pt idx="7">
                  <c:v>14.1631</c:v>
                </c:pt>
                <c:pt idx="8">
                  <c:v>14.1579</c:v>
                </c:pt>
                <c:pt idx="9">
                  <c:v>14.1526</c:v>
                </c:pt>
                <c:pt idx="10">
                  <c:v>14.147399999999999</c:v>
                </c:pt>
                <c:pt idx="11">
                  <c:v>14.142099999999999</c:v>
                </c:pt>
                <c:pt idx="12">
                  <c:v>14.136799999999999</c:v>
                </c:pt>
                <c:pt idx="13">
                  <c:v>14.131600000000001</c:v>
                </c:pt>
                <c:pt idx="14">
                  <c:v>14.126300000000001</c:v>
                </c:pt>
                <c:pt idx="15">
                  <c:v>14.121</c:v>
                </c:pt>
                <c:pt idx="16">
                  <c:v>14.1157</c:v>
                </c:pt>
                <c:pt idx="17">
                  <c:v>14.1105</c:v>
                </c:pt>
                <c:pt idx="18">
                  <c:v>14.1052</c:v>
                </c:pt>
                <c:pt idx="19">
                  <c:v>14.0998</c:v>
                </c:pt>
                <c:pt idx="20">
                  <c:v>14.0944</c:v>
                </c:pt>
                <c:pt idx="21">
                  <c:v>14.088699999999999</c:v>
                </c:pt>
                <c:pt idx="22">
                  <c:v>14.082599999999999</c:v>
                </c:pt>
                <c:pt idx="23">
                  <c:v>14.0756</c:v>
                </c:pt>
                <c:pt idx="24">
                  <c:v>14.066700000000001</c:v>
                </c:pt>
                <c:pt idx="25">
                  <c:v>14.053599999999999</c:v>
                </c:pt>
                <c:pt idx="26">
                  <c:v>14.031700000000001</c:v>
                </c:pt>
                <c:pt idx="27">
                  <c:v>13.9915</c:v>
                </c:pt>
                <c:pt idx="28">
                  <c:v>13.9129</c:v>
                </c:pt>
                <c:pt idx="29">
                  <c:v>13.7561</c:v>
                </c:pt>
                <c:pt idx="30">
                  <c:v>13.446300000000001</c:v>
                </c:pt>
                <c:pt idx="31">
                  <c:v>12.9826</c:v>
                </c:pt>
                <c:pt idx="32">
                  <c:v>12.5189</c:v>
                </c:pt>
                <c:pt idx="33">
                  <c:v>12.055300000000001</c:v>
                </c:pt>
                <c:pt idx="34">
                  <c:v>11.5916</c:v>
                </c:pt>
                <c:pt idx="35">
                  <c:v>11.1279</c:v>
                </c:pt>
                <c:pt idx="36">
                  <c:v>10.664300000000001</c:v>
                </c:pt>
                <c:pt idx="37">
                  <c:v>10.2006</c:v>
                </c:pt>
                <c:pt idx="38">
                  <c:v>9.7369000000000003</c:v>
                </c:pt>
                <c:pt idx="39">
                  <c:v>9.2733000000000008</c:v>
                </c:pt>
                <c:pt idx="40">
                  <c:v>8.8095999999999997</c:v>
                </c:pt>
                <c:pt idx="41">
                  <c:v>8.3460000000000001</c:v>
                </c:pt>
                <c:pt idx="42">
                  <c:v>7.8822999999999999</c:v>
                </c:pt>
                <c:pt idx="43">
                  <c:v>7.4185999999999996</c:v>
                </c:pt>
                <c:pt idx="44">
                  <c:v>6.9550000000000001</c:v>
                </c:pt>
                <c:pt idx="45">
                  <c:v>6.4912999999999998</c:v>
                </c:pt>
                <c:pt idx="46">
                  <c:v>6.0275999999999996</c:v>
                </c:pt>
                <c:pt idx="47">
                  <c:v>5.5640000000000001</c:v>
                </c:pt>
                <c:pt idx="48">
                  <c:v>5.1002999999999998</c:v>
                </c:pt>
                <c:pt idx="49">
                  <c:v>4.6365999999999996</c:v>
                </c:pt>
                <c:pt idx="50">
                  <c:v>4.173</c:v>
                </c:pt>
                <c:pt idx="51">
                  <c:v>3.7092999999999998</c:v>
                </c:pt>
                <c:pt idx="52">
                  <c:v>3.2456</c:v>
                </c:pt>
                <c:pt idx="53">
                  <c:v>2.782</c:v>
                </c:pt>
                <c:pt idx="54">
                  <c:v>2.3182999999999998</c:v>
                </c:pt>
                <c:pt idx="55">
                  <c:v>1.8547</c:v>
                </c:pt>
                <c:pt idx="56">
                  <c:v>1.391</c:v>
                </c:pt>
                <c:pt idx="57">
                  <c:v>0.92730000000000001</c:v>
                </c:pt>
                <c:pt idx="58">
                  <c:v>0.4637</c:v>
                </c:pt>
                <c:pt idx="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BE-4886-A29F-32DB5A0A00A0}"/>
            </c:ext>
          </c:extLst>
        </c:ser>
        <c:ser>
          <c:idx val="1"/>
          <c:order val="1"/>
          <c:tx>
            <c:v>800W/㎡</c:v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单黑425'!$A$69:$A$128</c:f>
              <c:numCache>
                <c:formatCode>General</c:formatCode>
                <c:ptCount val="60"/>
                <c:pt idx="0">
                  <c:v>0</c:v>
                </c:pt>
                <c:pt idx="1">
                  <c:v>1.0593999999999999</c:v>
                </c:pt>
                <c:pt idx="2">
                  <c:v>2.1187999999999998</c:v>
                </c:pt>
                <c:pt idx="3">
                  <c:v>3.1781000000000001</c:v>
                </c:pt>
                <c:pt idx="4">
                  <c:v>4.2374999999999998</c:v>
                </c:pt>
                <c:pt idx="5">
                  <c:v>5.2968999999999999</c:v>
                </c:pt>
                <c:pt idx="6">
                  <c:v>6.3563000000000001</c:v>
                </c:pt>
                <c:pt idx="7">
                  <c:v>7.4157000000000002</c:v>
                </c:pt>
                <c:pt idx="8">
                  <c:v>8.4750999999999994</c:v>
                </c:pt>
                <c:pt idx="9">
                  <c:v>9.5343999999999998</c:v>
                </c:pt>
                <c:pt idx="10">
                  <c:v>10.5938</c:v>
                </c:pt>
                <c:pt idx="11">
                  <c:v>11.6532</c:v>
                </c:pt>
                <c:pt idx="12">
                  <c:v>12.7126</c:v>
                </c:pt>
                <c:pt idx="13">
                  <c:v>13.772</c:v>
                </c:pt>
                <c:pt idx="14">
                  <c:v>14.831300000000001</c:v>
                </c:pt>
                <c:pt idx="15">
                  <c:v>15.890700000000001</c:v>
                </c:pt>
                <c:pt idx="16">
                  <c:v>16.950099999999999</c:v>
                </c:pt>
                <c:pt idx="17">
                  <c:v>18.009499999999999</c:v>
                </c:pt>
                <c:pt idx="18">
                  <c:v>19.068899999999999</c:v>
                </c:pt>
                <c:pt idx="19">
                  <c:v>20.128299999999999</c:v>
                </c:pt>
                <c:pt idx="20">
                  <c:v>21.1876</c:v>
                </c:pt>
                <c:pt idx="21">
                  <c:v>22.247</c:v>
                </c:pt>
                <c:pt idx="22">
                  <c:v>23.3064</c:v>
                </c:pt>
                <c:pt idx="23">
                  <c:v>24.3658</c:v>
                </c:pt>
                <c:pt idx="24">
                  <c:v>25.4252</c:v>
                </c:pt>
                <c:pt idx="25">
                  <c:v>26.484500000000001</c:v>
                </c:pt>
                <c:pt idx="26">
                  <c:v>27.543900000000001</c:v>
                </c:pt>
                <c:pt idx="27">
                  <c:v>28.603300000000001</c:v>
                </c:pt>
                <c:pt idx="28">
                  <c:v>29.662700000000001</c:v>
                </c:pt>
                <c:pt idx="29">
                  <c:v>30.722100000000001</c:v>
                </c:pt>
                <c:pt idx="30">
                  <c:v>31.781400000000001</c:v>
                </c:pt>
                <c:pt idx="31">
                  <c:v>32.6355</c:v>
                </c:pt>
                <c:pt idx="32">
                  <c:v>33.202399999999997</c:v>
                </c:pt>
                <c:pt idx="33">
                  <c:v>33.635800000000003</c:v>
                </c:pt>
                <c:pt idx="34">
                  <c:v>33.991599999999998</c:v>
                </c:pt>
                <c:pt idx="35">
                  <c:v>34.296900000000001</c:v>
                </c:pt>
                <c:pt idx="36">
                  <c:v>34.566400000000002</c:v>
                </c:pt>
                <c:pt idx="37">
                  <c:v>34.8095</c:v>
                </c:pt>
                <c:pt idx="38">
                  <c:v>35.031999999999996</c:v>
                </c:pt>
                <c:pt idx="39">
                  <c:v>35.238300000000002</c:v>
                </c:pt>
                <c:pt idx="40">
                  <c:v>35.4313</c:v>
                </c:pt>
                <c:pt idx="41">
                  <c:v>35.613300000000002</c:v>
                </c:pt>
                <c:pt idx="42">
                  <c:v>35.786099999999998</c:v>
                </c:pt>
                <c:pt idx="43">
                  <c:v>35.950800000000001</c:v>
                </c:pt>
                <c:pt idx="44">
                  <c:v>36.108699999999999</c:v>
                </c:pt>
                <c:pt idx="45">
                  <c:v>36.260599999999997</c:v>
                </c:pt>
                <c:pt idx="46">
                  <c:v>36.407299999999999</c:v>
                </c:pt>
                <c:pt idx="47">
                  <c:v>36.549199999999999</c:v>
                </c:pt>
                <c:pt idx="48">
                  <c:v>36.686900000000001</c:v>
                </c:pt>
                <c:pt idx="49">
                  <c:v>36.820900000000002</c:v>
                </c:pt>
                <c:pt idx="50">
                  <c:v>36.9514</c:v>
                </c:pt>
                <c:pt idx="51">
                  <c:v>37.078899999999997</c:v>
                </c:pt>
                <c:pt idx="52">
                  <c:v>37.203600000000002</c:v>
                </c:pt>
                <c:pt idx="53">
                  <c:v>37.325600000000001</c:v>
                </c:pt>
                <c:pt idx="54">
                  <c:v>37.445300000000003</c:v>
                </c:pt>
                <c:pt idx="55">
                  <c:v>37.562800000000003</c:v>
                </c:pt>
                <c:pt idx="56">
                  <c:v>37.6783</c:v>
                </c:pt>
                <c:pt idx="57">
                  <c:v>37.791899999999998</c:v>
                </c:pt>
                <c:pt idx="58">
                  <c:v>37.903700000000001</c:v>
                </c:pt>
                <c:pt idx="59">
                  <c:v>38.0139</c:v>
                </c:pt>
              </c:numCache>
            </c:numRef>
          </c:xVal>
          <c:yVal>
            <c:numRef>
              <c:f>'[1]182-54TNC 单黑425'!$B$69:$B$128</c:f>
              <c:numCache>
                <c:formatCode>General</c:formatCode>
                <c:ptCount val="60"/>
                <c:pt idx="0">
                  <c:v>11.360200000000001</c:v>
                </c:pt>
                <c:pt idx="1">
                  <c:v>11.3551</c:v>
                </c:pt>
                <c:pt idx="2">
                  <c:v>11.3499</c:v>
                </c:pt>
                <c:pt idx="3">
                  <c:v>11.3447</c:v>
                </c:pt>
                <c:pt idx="4">
                  <c:v>11.339600000000001</c:v>
                </c:pt>
                <c:pt idx="5">
                  <c:v>11.3344</c:v>
                </c:pt>
                <c:pt idx="6">
                  <c:v>11.3292</c:v>
                </c:pt>
                <c:pt idx="7">
                  <c:v>11.3241</c:v>
                </c:pt>
                <c:pt idx="8">
                  <c:v>11.318899999999999</c:v>
                </c:pt>
                <c:pt idx="9">
                  <c:v>11.313700000000001</c:v>
                </c:pt>
                <c:pt idx="10">
                  <c:v>11.3086</c:v>
                </c:pt>
                <c:pt idx="11">
                  <c:v>11.3034</c:v>
                </c:pt>
                <c:pt idx="12">
                  <c:v>11.298299999999999</c:v>
                </c:pt>
                <c:pt idx="13">
                  <c:v>11.293100000000001</c:v>
                </c:pt>
                <c:pt idx="14">
                  <c:v>11.2879</c:v>
                </c:pt>
                <c:pt idx="15">
                  <c:v>11.2828</c:v>
                </c:pt>
                <c:pt idx="16">
                  <c:v>11.2776</c:v>
                </c:pt>
                <c:pt idx="17">
                  <c:v>11.272399999999999</c:v>
                </c:pt>
                <c:pt idx="18">
                  <c:v>11.267200000000001</c:v>
                </c:pt>
                <c:pt idx="19">
                  <c:v>11.262</c:v>
                </c:pt>
                <c:pt idx="20">
                  <c:v>11.2567</c:v>
                </c:pt>
                <c:pt idx="21">
                  <c:v>11.251200000000001</c:v>
                </c:pt>
                <c:pt idx="22">
                  <c:v>11.2454</c:v>
                </c:pt>
                <c:pt idx="23">
                  <c:v>11.238899999999999</c:v>
                </c:pt>
                <c:pt idx="24">
                  <c:v>11.2308</c:v>
                </c:pt>
                <c:pt idx="25">
                  <c:v>11.2195</c:v>
                </c:pt>
                <c:pt idx="26">
                  <c:v>11.2013</c:v>
                </c:pt>
                <c:pt idx="27">
                  <c:v>11.1685</c:v>
                </c:pt>
                <c:pt idx="28">
                  <c:v>11.104900000000001</c:v>
                </c:pt>
                <c:pt idx="29">
                  <c:v>10.9779</c:v>
                </c:pt>
                <c:pt idx="30">
                  <c:v>10.724399999999999</c:v>
                </c:pt>
                <c:pt idx="31">
                  <c:v>10.3546</c:v>
                </c:pt>
                <c:pt idx="32">
                  <c:v>9.9847999999999999</c:v>
                </c:pt>
                <c:pt idx="33">
                  <c:v>9.6150000000000002</c:v>
                </c:pt>
                <c:pt idx="34">
                  <c:v>9.2452000000000005</c:v>
                </c:pt>
                <c:pt idx="35">
                  <c:v>8.8754000000000008</c:v>
                </c:pt>
                <c:pt idx="36">
                  <c:v>8.5055999999999994</c:v>
                </c:pt>
                <c:pt idx="37">
                  <c:v>8.1357999999999997</c:v>
                </c:pt>
                <c:pt idx="38">
                  <c:v>7.766</c:v>
                </c:pt>
                <c:pt idx="39">
                  <c:v>7.3962000000000003</c:v>
                </c:pt>
                <c:pt idx="40">
                  <c:v>7.0263999999999998</c:v>
                </c:pt>
                <c:pt idx="41">
                  <c:v>6.6565000000000003</c:v>
                </c:pt>
                <c:pt idx="42">
                  <c:v>6.2866999999999997</c:v>
                </c:pt>
                <c:pt idx="43">
                  <c:v>5.9169</c:v>
                </c:pt>
                <c:pt idx="44">
                  <c:v>5.5471000000000004</c:v>
                </c:pt>
                <c:pt idx="45">
                  <c:v>5.1772999999999998</c:v>
                </c:pt>
                <c:pt idx="46">
                  <c:v>4.8075000000000001</c:v>
                </c:pt>
                <c:pt idx="47">
                  <c:v>4.4377000000000004</c:v>
                </c:pt>
                <c:pt idx="48">
                  <c:v>4.0678999999999998</c:v>
                </c:pt>
                <c:pt idx="49">
                  <c:v>3.6981000000000002</c:v>
                </c:pt>
                <c:pt idx="50">
                  <c:v>3.3283</c:v>
                </c:pt>
                <c:pt idx="51">
                  <c:v>2.9584999999999999</c:v>
                </c:pt>
                <c:pt idx="52">
                  <c:v>2.5886999999999998</c:v>
                </c:pt>
                <c:pt idx="53">
                  <c:v>2.2187999999999999</c:v>
                </c:pt>
                <c:pt idx="54">
                  <c:v>1.849</c:v>
                </c:pt>
                <c:pt idx="55">
                  <c:v>1.4792000000000001</c:v>
                </c:pt>
                <c:pt idx="56">
                  <c:v>1.1093999999999999</c:v>
                </c:pt>
                <c:pt idx="57">
                  <c:v>0.73960000000000004</c:v>
                </c:pt>
                <c:pt idx="58">
                  <c:v>0.36980000000000002</c:v>
                </c:pt>
                <c:pt idx="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BE-4886-A29F-32DB5A0A00A0}"/>
            </c:ext>
          </c:extLst>
        </c:ser>
        <c:ser>
          <c:idx val="2"/>
          <c:order val="2"/>
          <c:tx>
            <c:v>600W/㎡</c:v>
          </c:tx>
          <c:spPr>
            <a:ln w="63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单黑425'!$A$132:$A$191</c:f>
              <c:numCache>
                <c:formatCode>General</c:formatCode>
                <c:ptCount val="60"/>
                <c:pt idx="0">
                  <c:v>0</c:v>
                </c:pt>
                <c:pt idx="1">
                  <c:v>1.0587</c:v>
                </c:pt>
                <c:pt idx="2">
                  <c:v>2.1173999999999999</c:v>
                </c:pt>
                <c:pt idx="3">
                  <c:v>3.1760999999999999</c:v>
                </c:pt>
                <c:pt idx="4">
                  <c:v>4.2348999999999997</c:v>
                </c:pt>
                <c:pt idx="5">
                  <c:v>5.2935999999999996</c:v>
                </c:pt>
                <c:pt idx="6">
                  <c:v>6.3522999999999996</c:v>
                </c:pt>
                <c:pt idx="7">
                  <c:v>7.4109999999999996</c:v>
                </c:pt>
                <c:pt idx="8">
                  <c:v>8.4696999999999996</c:v>
                </c:pt>
                <c:pt idx="9">
                  <c:v>9.5283999999999995</c:v>
                </c:pt>
                <c:pt idx="10">
                  <c:v>10.5871</c:v>
                </c:pt>
                <c:pt idx="11">
                  <c:v>11.645899999999999</c:v>
                </c:pt>
                <c:pt idx="12">
                  <c:v>12.704599999999999</c:v>
                </c:pt>
                <c:pt idx="13">
                  <c:v>13.763299999999999</c:v>
                </c:pt>
                <c:pt idx="14">
                  <c:v>14.821999999999999</c:v>
                </c:pt>
                <c:pt idx="15">
                  <c:v>15.880699999999999</c:v>
                </c:pt>
                <c:pt idx="16">
                  <c:v>16.939399999999999</c:v>
                </c:pt>
                <c:pt idx="17">
                  <c:v>17.998100000000001</c:v>
                </c:pt>
                <c:pt idx="18">
                  <c:v>19.056899999999999</c:v>
                </c:pt>
                <c:pt idx="19">
                  <c:v>20.115600000000001</c:v>
                </c:pt>
                <c:pt idx="20">
                  <c:v>21.174299999999999</c:v>
                </c:pt>
                <c:pt idx="21">
                  <c:v>22.233000000000001</c:v>
                </c:pt>
                <c:pt idx="22">
                  <c:v>23.291699999999999</c:v>
                </c:pt>
                <c:pt idx="23">
                  <c:v>24.3504</c:v>
                </c:pt>
                <c:pt idx="24">
                  <c:v>25.409099999999999</c:v>
                </c:pt>
                <c:pt idx="25">
                  <c:v>26.4678</c:v>
                </c:pt>
                <c:pt idx="26">
                  <c:v>27.526599999999998</c:v>
                </c:pt>
                <c:pt idx="27">
                  <c:v>28.5853</c:v>
                </c:pt>
                <c:pt idx="28">
                  <c:v>29.643999999999998</c:v>
                </c:pt>
                <c:pt idx="29">
                  <c:v>30.7027</c:v>
                </c:pt>
                <c:pt idx="30">
                  <c:v>31.761399999999998</c:v>
                </c:pt>
                <c:pt idx="31">
                  <c:v>32.631100000000004</c:v>
                </c:pt>
                <c:pt idx="32">
                  <c:v>33.195</c:v>
                </c:pt>
                <c:pt idx="33">
                  <c:v>33.619500000000002</c:v>
                </c:pt>
                <c:pt idx="34">
                  <c:v>33.963900000000002</c:v>
                </c:pt>
                <c:pt idx="35">
                  <c:v>34.256300000000003</c:v>
                </c:pt>
                <c:pt idx="36">
                  <c:v>34.512300000000003</c:v>
                </c:pt>
                <c:pt idx="37">
                  <c:v>34.741199999999999</c:v>
                </c:pt>
                <c:pt idx="38">
                  <c:v>34.949300000000001</c:v>
                </c:pt>
                <c:pt idx="39">
                  <c:v>35.140799999999999</c:v>
                </c:pt>
                <c:pt idx="40">
                  <c:v>35.318899999999999</c:v>
                </c:pt>
                <c:pt idx="41">
                  <c:v>35.485799999999998</c:v>
                </c:pt>
                <c:pt idx="42">
                  <c:v>35.643300000000004</c:v>
                </c:pt>
                <c:pt idx="43">
                  <c:v>35.7928</c:v>
                </c:pt>
                <c:pt idx="44">
                  <c:v>35.935299999999998</c:v>
                </c:pt>
                <c:pt idx="45">
                  <c:v>36.071800000000003</c:v>
                </c:pt>
                <c:pt idx="46">
                  <c:v>36.203000000000003</c:v>
                </c:pt>
                <c:pt idx="47">
                  <c:v>36.3294</c:v>
                </c:pt>
                <c:pt idx="48">
                  <c:v>36.451599999999999</c:v>
                </c:pt>
                <c:pt idx="49">
                  <c:v>36.57</c:v>
                </c:pt>
                <c:pt idx="50">
                  <c:v>36.684899999999999</c:v>
                </c:pt>
                <c:pt idx="51">
                  <c:v>36.796799999999998</c:v>
                </c:pt>
                <c:pt idx="52">
                  <c:v>36.905799999999999</c:v>
                </c:pt>
                <c:pt idx="53">
                  <c:v>37.0122</c:v>
                </c:pt>
                <c:pt idx="54">
                  <c:v>37.116199999999999</c:v>
                </c:pt>
                <c:pt idx="55">
                  <c:v>37.218000000000004</c:v>
                </c:pt>
                <c:pt idx="56">
                  <c:v>37.317799999999998</c:v>
                </c:pt>
                <c:pt idx="57">
                  <c:v>37.415700000000001</c:v>
                </c:pt>
                <c:pt idx="58">
                  <c:v>37.511800000000001</c:v>
                </c:pt>
                <c:pt idx="59">
                  <c:v>37.606299999999997</c:v>
                </c:pt>
              </c:numCache>
            </c:numRef>
          </c:xVal>
          <c:yVal>
            <c:numRef>
              <c:f>'[1]182-54TNC 单黑425'!$B$132:$B$191</c:f>
              <c:numCache>
                <c:formatCode>General</c:formatCode>
                <c:ptCount val="60"/>
                <c:pt idx="0">
                  <c:v>8.5206999999999997</c:v>
                </c:pt>
                <c:pt idx="1">
                  <c:v>8.5158000000000005</c:v>
                </c:pt>
                <c:pt idx="2">
                  <c:v>8.5109999999999992</c:v>
                </c:pt>
                <c:pt idx="3">
                  <c:v>8.5061999999999998</c:v>
                </c:pt>
                <c:pt idx="4">
                  <c:v>8.5014000000000003</c:v>
                </c:pt>
                <c:pt idx="5">
                  <c:v>8.4966000000000008</c:v>
                </c:pt>
                <c:pt idx="6">
                  <c:v>8.4917999999999996</c:v>
                </c:pt>
                <c:pt idx="7">
                  <c:v>8.4870000000000001</c:v>
                </c:pt>
                <c:pt idx="8">
                  <c:v>8.4821000000000009</c:v>
                </c:pt>
                <c:pt idx="9">
                  <c:v>8.4772999999999996</c:v>
                </c:pt>
                <c:pt idx="10">
                  <c:v>8.4725000000000001</c:v>
                </c:pt>
                <c:pt idx="11">
                  <c:v>8.4677000000000007</c:v>
                </c:pt>
                <c:pt idx="12">
                  <c:v>8.4628999999999994</c:v>
                </c:pt>
                <c:pt idx="13">
                  <c:v>8.4581</c:v>
                </c:pt>
                <c:pt idx="14">
                  <c:v>8.4533000000000005</c:v>
                </c:pt>
                <c:pt idx="15">
                  <c:v>8.4483999999999995</c:v>
                </c:pt>
                <c:pt idx="16">
                  <c:v>8.4436</c:v>
                </c:pt>
                <c:pt idx="17">
                  <c:v>8.4388000000000005</c:v>
                </c:pt>
                <c:pt idx="18">
                  <c:v>8.4339999999999993</c:v>
                </c:pt>
                <c:pt idx="19">
                  <c:v>8.4291</c:v>
                </c:pt>
                <c:pt idx="20">
                  <c:v>8.4242000000000008</c:v>
                </c:pt>
                <c:pt idx="21">
                  <c:v>8.4192</c:v>
                </c:pt>
                <c:pt idx="22">
                  <c:v>8.4138999999999999</c:v>
                </c:pt>
                <c:pt idx="23">
                  <c:v>8.4082000000000008</c:v>
                </c:pt>
                <c:pt idx="24">
                  <c:v>8.4013000000000009</c:v>
                </c:pt>
                <c:pt idx="25">
                  <c:v>8.3922000000000008</c:v>
                </c:pt>
                <c:pt idx="26">
                  <c:v>8.3782999999999994</c:v>
                </c:pt>
                <c:pt idx="27">
                  <c:v>8.3541000000000007</c:v>
                </c:pt>
                <c:pt idx="28">
                  <c:v>8.3082999999999991</c:v>
                </c:pt>
                <c:pt idx="29">
                  <c:v>8.2173999999999996</c:v>
                </c:pt>
                <c:pt idx="30">
                  <c:v>8.0350000000000001</c:v>
                </c:pt>
                <c:pt idx="31">
                  <c:v>7.758</c:v>
                </c:pt>
                <c:pt idx="32">
                  <c:v>7.4809000000000001</c:v>
                </c:pt>
                <c:pt idx="33">
                  <c:v>7.2038000000000002</c:v>
                </c:pt>
                <c:pt idx="34">
                  <c:v>6.9267000000000003</c:v>
                </c:pt>
                <c:pt idx="35">
                  <c:v>6.6497000000000002</c:v>
                </c:pt>
                <c:pt idx="36">
                  <c:v>6.3726000000000003</c:v>
                </c:pt>
                <c:pt idx="37">
                  <c:v>6.0955000000000004</c:v>
                </c:pt>
                <c:pt idx="38">
                  <c:v>5.8185000000000002</c:v>
                </c:pt>
                <c:pt idx="39">
                  <c:v>5.5414000000000003</c:v>
                </c:pt>
                <c:pt idx="40">
                  <c:v>5.2643000000000004</c:v>
                </c:pt>
                <c:pt idx="41">
                  <c:v>4.9873000000000003</c:v>
                </c:pt>
                <c:pt idx="42">
                  <c:v>4.7102000000000004</c:v>
                </c:pt>
                <c:pt idx="43">
                  <c:v>4.4330999999999996</c:v>
                </c:pt>
                <c:pt idx="44">
                  <c:v>4.1559999999999997</c:v>
                </c:pt>
                <c:pt idx="45">
                  <c:v>3.879</c:v>
                </c:pt>
                <c:pt idx="46">
                  <c:v>3.6019000000000001</c:v>
                </c:pt>
                <c:pt idx="47">
                  <c:v>3.3248000000000002</c:v>
                </c:pt>
                <c:pt idx="48">
                  <c:v>3.0478000000000001</c:v>
                </c:pt>
                <c:pt idx="49">
                  <c:v>2.7707000000000002</c:v>
                </c:pt>
                <c:pt idx="50">
                  <c:v>2.4935999999999998</c:v>
                </c:pt>
                <c:pt idx="51">
                  <c:v>2.2166000000000001</c:v>
                </c:pt>
                <c:pt idx="52">
                  <c:v>1.9395</c:v>
                </c:pt>
                <c:pt idx="53">
                  <c:v>1.6624000000000001</c:v>
                </c:pt>
                <c:pt idx="54">
                  <c:v>1.3853</c:v>
                </c:pt>
                <c:pt idx="55">
                  <c:v>1.1083000000000001</c:v>
                </c:pt>
                <c:pt idx="56">
                  <c:v>0.83120000000000005</c:v>
                </c:pt>
                <c:pt idx="57">
                  <c:v>0.55410000000000004</c:v>
                </c:pt>
                <c:pt idx="58">
                  <c:v>0.27710000000000001</c:v>
                </c:pt>
                <c:pt idx="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BE-4886-A29F-32DB5A0A00A0}"/>
            </c:ext>
          </c:extLst>
        </c:ser>
        <c:ser>
          <c:idx val="3"/>
          <c:order val="3"/>
          <c:tx>
            <c:v>400W/㎡</c:v>
          </c:tx>
          <c:spPr>
            <a:ln w="63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单黑425'!$A$195:$A$254</c:f>
              <c:numCache>
                <c:formatCode>General</c:formatCode>
                <c:ptCount val="60"/>
                <c:pt idx="0">
                  <c:v>0</c:v>
                </c:pt>
                <c:pt idx="1">
                  <c:v>1.0543</c:v>
                </c:pt>
                <c:pt idx="2">
                  <c:v>2.1084999999999998</c:v>
                </c:pt>
                <c:pt idx="3">
                  <c:v>3.1627999999999998</c:v>
                </c:pt>
                <c:pt idx="4">
                  <c:v>4.2169999999999996</c:v>
                </c:pt>
                <c:pt idx="5">
                  <c:v>5.2713000000000001</c:v>
                </c:pt>
                <c:pt idx="6">
                  <c:v>6.3254999999999999</c:v>
                </c:pt>
                <c:pt idx="7">
                  <c:v>7.3798000000000004</c:v>
                </c:pt>
                <c:pt idx="8">
                  <c:v>8.4339999999999993</c:v>
                </c:pt>
                <c:pt idx="9">
                  <c:v>9.4883000000000006</c:v>
                </c:pt>
                <c:pt idx="10">
                  <c:v>10.5426</c:v>
                </c:pt>
                <c:pt idx="11">
                  <c:v>11.5968</c:v>
                </c:pt>
                <c:pt idx="12">
                  <c:v>12.6511</c:v>
                </c:pt>
                <c:pt idx="13">
                  <c:v>13.705299999999999</c:v>
                </c:pt>
                <c:pt idx="14">
                  <c:v>14.759600000000001</c:v>
                </c:pt>
                <c:pt idx="15">
                  <c:v>15.813800000000001</c:v>
                </c:pt>
                <c:pt idx="16">
                  <c:v>16.868099999999998</c:v>
                </c:pt>
                <c:pt idx="17">
                  <c:v>17.9223</c:v>
                </c:pt>
                <c:pt idx="18">
                  <c:v>18.976600000000001</c:v>
                </c:pt>
                <c:pt idx="19">
                  <c:v>20.030899999999999</c:v>
                </c:pt>
                <c:pt idx="20">
                  <c:v>21.085100000000001</c:v>
                </c:pt>
                <c:pt idx="21">
                  <c:v>22.139399999999998</c:v>
                </c:pt>
                <c:pt idx="22">
                  <c:v>23.1936</c:v>
                </c:pt>
                <c:pt idx="23">
                  <c:v>24.247900000000001</c:v>
                </c:pt>
                <c:pt idx="24">
                  <c:v>25.302099999999999</c:v>
                </c:pt>
                <c:pt idx="25">
                  <c:v>26.356400000000001</c:v>
                </c:pt>
                <c:pt idx="26">
                  <c:v>27.410599999999999</c:v>
                </c:pt>
                <c:pt idx="27">
                  <c:v>28.4649</c:v>
                </c:pt>
                <c:pt idx="28">
                  <c:v>29.519200000000001</c:v>
                </c:pt>
                <c:pt idx="29">
                  <c:v>30.573399999999999</c:v>
                </c:pt>
                <c:pt idx="30">
                  <c:v>31.627700000000001</c:v>
                </c:pt>
                <c:pt idx="31">
                  <c:v>32.489400000000003</c:v>
                </c:pt>
                <c:pt idx="32">
                  <c:v>33.0411</c:v>
                </c:pt>
                <c:pt idx="33">
                  <c:v>33.451799999999999</c:v>
                </c:pt>
                <c:pt idx="34">
                  <c:v>33.781799999999997</c:v>
                </c:pt>
                <c:pt idx="35">
                  <c:v>34.059399999999997</c:v>
                </c:pt>
                <c:pt idx="36">
                  <c:v>34.300199999999997</c:v>
                </c:pt>
                <c:pt idx="37">
                  <c:v>34.513800000000003</c:v>
                </c:pt>
                <c:pt idx="38">
                  <c:v>34.706400000000002</c:v>
                </c:pt>
                <c:pt idx="39">
                  <c:v>34.8825</c:v>
                </c:pt>
                <c:pt idx="40">
                  <c:v>35.045000000000002</c:v>
                </c:pt>
                <c:pt idx="41">
                  <c:v>35.196300000000001</c:v>
                </c:pt>
                <c:pt idx="42">
                  <c:v>35.338200000000001</c:v>
                </c:pt>
                <c:pt idx="43">
                  <c:v>35.472000000000001</c:v>
                </c:pt>
                <c:pt idx="44">
                  <c:v>35.598799999999997</c:v>
                </c:pt>
                <c:pt idx="45">
                  <c:v>35.7196</c:v>
                </c:pt>
                <c:pt idx="46">
                  <c:v>35.835000000000001</c:v>
                </c:pt>
                <c:pt idx="47">
                  <c:v>35.945599999999999</c:v>
                </c:pt>
                <c:pt idx="48">
                  <c:v>36.052</c:v>
                </c:pt>
                <c:pt idx="49">
                  <c:v>36.154600000000002</c:v>
                </c:pt>
                <c:pt idx="50">
                  <c:v>36.253799999999998</c:v>
                </c:pt>
                <c:pt idx="51">
                  <c:v>36.349899999999998</c:v>
                </c:pt>
                <c:pt idx="52">
                  <c:v>36.443100000000001</c:v>
                </c:pt>
                <c:pt idx="53">
                  <c:v>36.533700000000003</c:v>
                </c:pt>
                <c:pt idx="54">
                  <c:v>36.6218</c:v>
                </c:pt>
                <c:pt idx="55">
                  <c:v>36.707799999999999</c:v>
                </c:pt>
                <c:pt idx="56">
                  <c:v>36.791800000000002</c:v>
                </c:pt>
                <c:pt idx="57">
                  <c:v>36.873800000000003</c:v>
                </c:pt>
                <c:pt idx="58">
                  <c:v>36.954099999999997</c:v>
                </c:pt>
                <c:pt idx="59">
                  <c:v>37.032800000000002</c:v>
                </c:pt>
              </c:numCache>
            </c:numRef>
          </c:xVal>
          <c:yVal>
            <c:numRef>
              <c:f>'[1]182-54TNC 单黑425'!$B$195:$B$254</c:f>
              <c:numCache>
                <c:formatCode>General</c:formatCode>
                <c:ptCount val="60"/>
                <c:pt idx="0">
                  <c:v>5.6811999999999996</c:v>
                </c:pt>
                <c:pt idx="1">
                  <c:v>5.6772</c:v>
                </c:pt>
                <c:pt idx="2">
                  <c:v>5.6731999999999996</c:v>
                </c:pt>
                <c:pt idx="3">
                  <c:v>5.6692</c:v>
                </c:pt>
                <c:pt idx="4">
                  <c:v>5.6651999999999996</c:v>
                </c:pt>
                <c:pt idx="5">
                  <c:v>5.6612</c:v>
                </c:pt>
                <c:pt idx="6">
                  <c:v>5.6573000000000002</c:v>
                </c:pt>
                <c:pt idx="7">
                  <c:v>5.6532999999999998</c:v>
                </c:pt>
                <c:pt idx="8">
                  <c:v>5.6493000000000002</c:v>
                </c:pt>
                <c:pt idx="9">
                  <c:v>5.6452999999999998</c:v>
                </c:pt>
                <c:pt idx="10">
                  <c:v>5.6413000000000002</c:v>
                </c:pt>
                <c:pt idx="11">
                  <c:v>5.6372999999999998</c:v>
                </c:pt>
                <c:pt idx="12">
                  <c:v>5.6333000000000002</c:v>
                </c:pt>
                <c:pt idx="13">
                  <c:v>5.6294000000000004</c:v>
                </c:pt>
                <c:pt idx="14">
                  <c:v>5.6254</c:v>
                </c:pt>
                <c:pt idx="15">
                  <c:v>5.6214000000000004</c:v>
                </c:pt>
                <c:pt idx="16">
                  <c:v>5.6173999999999999</c:v>
                </c:pt>
                <c:pt idx="17">
                  <c:v>5.6134000000000004</c:v>
                </c:pt>
                <c:pt idx="18">
                  <c:v>5.6093999999999999</c:v>
                </c:pt>
                <c:pt idx="19">
                  <c:v>5.6054000000000004</c:v>
                </c:pt>
                <c:pt idx="20">
                  <c:v>5.6013000000000002</c:v>
                </c:pt>
                <c:pt idx="21">
                  <c:v>5.5972</c:v>
                </c:pt>
                <c:pt idx="22">
                  <c:v>5.5929000000000002</c:v>
                </c:pt>
                <c:pt idx="23">
                  <c:v>5.5883000000000003</c:v>
                </c:pt>
                <c:pt idx="24">
                  <c:v>5.5830000000000002</c:v>
                </c:pt>
                <c:pt idx="25">
                  <c:v>5.5762</c:v>
                </c:pt>
                <c:pt idx="26">
                  <c:v>5.5663</c:v>
                </c:pt>
                <c:pt idx="27">
                  <c:v>5.5496999999999996</c:v>
                </c:pt>
                <c:pt idx="28">
                  <c:v>5.5190999999999999</c:v>
                </c:pt>
                <c:pt idx="29">
                  <c:v>5.4591000000000003</c:v>
                </c:pt>
                <c:pt idx="30">
                  <c:v>5.3384999999999998</c:v>
                </c:pt>
                <c:pt idx="31">
                  <c:v>5.1544999999999996</c:v>
                </c:pt>
                <c:pt idx="32">
                  <c:v>4.9703999999999997</c:v>
                </c:pt>
                <c:pt idx="33">
                  <c:v>4.7862999999999998</c:v>
                </c:pt>
                <c:pt idx="34">
                  <c:v>4.6021999999999998</c:v>
                </c:pt>
                <c:pt idx="35">
                  <c:v>4.4180999999999999</c:v>
                </c:pt>
                <c:pt idx="36">
                  <c:v>4.234</c:v>
                </c:pt>
                <c:pt idx="37">
                  <c:v>4.0499000000000001</c:v>
                </c:pt>
                <c:pt idx="38">
                  <c:v>3.8658000000000001</c:v>
                </c:pt>
                <c:pt idx="39">
                  <c:v>3.6818</c:v>
                </c:pt>
                <c:pt idx="40">
                  <c:v>3.4977</c:v>
                </c:pt>
                <c:pt idx="41">
                  <c:v>3.3136000000000001</c:v>
                </c:pt>
                <c:pt idx="42">
                  <c:v>3.1295000000000002</c:v>
                </c:pt>
                <c:pt idx="43">
                  <c:v>2.9453999999999998</c:v>
                </c:pt>
                <c:pt idx="44">
                  <c:v>2.7612999999999999</c:v>
                </c:pt>
                <c:pt idx="45">
                  <c:v>2.5771999999999999</c:v>
                </c:pt>
                <c:pt idx="46">
                  <c:v>2.3931</c:v>
                </c:pt>
                <c:pt idx="47">
                  <c:v>2.2090999999999998</c:v>
                </c:pt>
                <c:pt idx="48">
                  <c:v>2.0249999999999999</c:v>
                </c:pt>
                <c:pt idx="49">
                  <c:v>1.8409</c:v>
                </c:pt>
                <c:pt idx="50">
                  <c:v>1.6568000000000001</c:v>
                </c:pt>
                <c:pt idx="51">
                  <c:v>1.4726999999999999</c:v>
                </c:pt>
                <c:pt idx="52">
                  <c:v>1.2886</c:v>
                </c:pt>
                <c:pt idx="53">
                  <c:v>1.1045</c:v>
                </c:pt>
                <c:pt idx="54">
                  <c:v>0.9204</c:v>
                </c:pt>
                <c:pt idx="55">
                  <c:v>0.73640000000000005</c:v>
                </c:pt>
                <c:pt idx="56">
                  <c:v>0.55230000000000001</c:v>
                </c:pt>
                <c:pt idx="57">
                  <c:v>0.36820000000000003</c:v>
                </c:pt>
                <c:pt idx="58">
                  <c:v>0.18410000000000001</c:v>
                </c:pt>
                <c:pt idx="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BE-4886-A29F-32DB5A0A00A0}"/>
            </c:ext>
          </c:extLst>
        </c:ser>
        <c:ser>
          <c:idx val="4"/>
          <c:order val="4"/>
          <c:tx>
            <c:v>200W/㎡</c:v>
          </c:tx>
          <c:spPr>
            <a:ln w="63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单黑425'!$A$258:$A$317</c:f>
              <c:numCache>
                <c:formatCode>General</c:formatCode>
                <c:ptCount val="60"/>
                <c:pt idx="0">
                  <c:v>0</c:v>
                </c:pt>
                <c:pt idx="1">
                  <c:v>1.0381</c:v>
                </c:pt>
                <c:pt idx="2">
                  <c:v>2.0762</c:v>
                </c:pt>
                <c:pt idx="3">
                  <c:v>3.1143000000000001</c:v>
                </c:pt>
                <c:pt idx="4">
                  <c:v>4.1524000000000001</c:v>
                </c:pt>
                <c:pt idx="5">
                  <c:v>5.1905000000000001</c:v>
                </c:pt>
                <c:pt idx="6">
                  <c:v>6.2286000000000001</c:v>
                </c:pt>
                <c:pt idx="7">
                  <c:v>7.2667000000000002</c:v>
                </c:pt>
                <c:pt idx="8">
                  <c:v>8.3048000000000002</c:v>
                </c:pt>
                <c:pt idx="9">
                  <c:v>9.3429000000000002</c:v>
                </c:pt>
                <c:pt idx="10">
                  <c:v>10.381</c:v>
                </c:pt>
                <c:pt idx="11">
                  <c:v>11.4191</c:v>
                </c:pt>
                <c:pt idx="12">
                  <c:v>12.457100000000001</c:v>
                </c:pt>
                <c:pt idx="13">
                  <c:v>13.495200000000001</c:v>
                </c:pt>
                <c:pt idx="14">
                  <c:v>14.533300000000001</c:v>
                </c:pt>
                <c:pt idx="15">
                  <c:v>15.571400000000001</c:v>
                </c:pt>
                <c:pt idx="16">
                  <c:v>16.609500000000001</c:v>
                </c:pt>
                <c:pt idx="17">
                  <c:v>17.647600000000001</c:v>
                </c:pt>
                <c:pt idx="18">
                  <c:v>18.685700000000001</c:v>
                </c:pt>
                <c:pt idx="19">
                  <c:v>19.723800000000001</c:v>
                </c:pt>
                <c:pt idx="20">
                  <c:v>20.761900000000001</c:v>
                </c:pt>
                <c:pt idx="21">
                  <c:v>21.8</c:v>
                </c:pt>
                <c:pt idx="22">
                  <c:v>22.838100000000001</c:v>
                </c:pt>
                <c:pt idx="23">
                  <c:v>23.876200000000001</c:v>
                </c:pt>
                <c:pt idx="24">
                  <c:v>24.914300000000001</c:v>
                </c:pt>
                <c:pt idx="25">
                  <c:v>25.952400000000001</c:v>
                </c:pt>
                <c:pt idx="26">
                  <c:v>26.990500000000001</c:v>
                </c:pt>
                <c:pt idx="27">
                  <c:v>28.028600000000001</c:v>
                </c:pt>
                <c:pt idx="28">
                  <c:v>29.066700000000001</c:v>
                </c:pt>
                <c:pt idx="29">
                  <c:v>30.104800000000001</c:v>
                </c:pt>
                <c:pt idx="30">
                  <c:v>31.142900000000001</c:v>
                </c:pt>
                <c:pt idx="31">
                  <c:v>31.969799999999999</c:v>
                </c:pt>
                <c:pt idx="32">
                  <c:v>32.499099999999999</c:v>
                </c:pt>
                <c:pt idx="33">
                  <c:v>32.890799999999999</c:v>
                </c:pt>
                <c:pt idx="34">
                  <c:v>33.203099999999999</c:v>
                </c:pt>
                <c:pt idx="35">
                  <c:v>33.463700000000003</c:v>
                </c:pt>
                <c:pt idx="36">
                  <c:v>33.687899999999999</c:v>
                </c:pt>
                <c:pt idx="37">
                  <c:v>33.885100000000001</c:v>
                </c:pt>
                <c:pt idx="38">
                  <c:v>34.061500000000002</c:v>
                </c:pt>
                <c:pt idx="39">
                  <c:v>34.221400000000003</c:v>
                </c:pt>
                <c:pt idx="40">
                  <c:v>34.367800000000003</c:v>
                </c:pt>
                <c:pt idx="41">
                  <c:v>34.503</c:v>
                </c:pt>
                <c:pt idx="42">
                  <c:v>34.628900000000002</c:v>
                </c:pt>
                <c:pt idx="43">
                  <c:v>34.746699999999997</c:v>
                </c:pt>
                <c:pt idx="44">
                  <c:v>34.857599999999998</c:v>
                </c:pt>
                <c:pt idx="45">
                  <c:v>34.962400000000002</c:v>
                </c:pt>
                <c:pt idx="46">
                  <c:v>35.061799999999998</c:v>
                </c:pt>
                <c:pt idx="47">
                  <c:v>35.156599999999997</c:v>
                </c:pt>
                <c:pt idx="48">
                  <c:v>35.247100000000003</c:v>
                </c:pt>
                <c:pt idx="49">
                  <c:v>35.333799999999997</c:v>
                </c:pt>
                <c:pt idx="50">
                  <c:v>35.417000000000002</c:v>
                </c:pt>
                <c:pt idx="51">
                  <c:v>35.497199999999999</c:v>
                </c:pt>
                <c:pt idx="52">
                  <c:v>35.5745</c:v>
                </c:pt>
                <c:pt idx="53">
                  <c:v>35.6492</c:v>
                </c:pt>
                <c:pt idx="54">
                  <c:v>35.721499999999999</c:v>
                </c:pt>
                <c:pt idx="55">
                  <c:v>35.791600000000003</c:v>
                </c:pt>
                <c:pt idx="56">
                  <c:v>35.859699999999997</c:v>
                </c:pt>
                <c:pt idx="57">
                  <c:v>35.925899999999999</c:v>
                </c:pt>
                <c:pt idx="58">
                  <c:v>35.990299999999998</c:v>
                </c:pt>
                <c:pt idx="59">
                  <c:v>36.053100000000001</c:v>
                </c:pt>
              </c:numCache>
            </c:numRef>
          </c:xVal>
          <c:yVal>
            <c:numRef>
              <c:f>'[1]182-54TNC 单黑425'!$B$258:$B$317</c:f>
              <c:numCache>
                <c:formatCode>General</c:formatCode>
                <c:ptCount val="60"/>
                <c:pt idx="0">
                  <c:v>2.8412000000000002</c:v>
                </c:pt>
                <c:pt idx="1">
                  <c:v>2.8386</c:v>
                </c:pt>
                <c:pt idx="2">
                  <c:v>2.8359999999999999</c:v>
                </c:pt>
                <c:pt idx="3">
                  <c:v>2.8334000000000001</c:v>
                </c:pt>
                <c:pt idx="4">
                  <c:v>2.8308</c:v>
                </c:pt>
                <c:pt idx="5">
                  <c:v>2.8281999999999998</c:v>
                </c:pt>
                <c:pt idx="6">
                  <c:v>2.8256000000000001</c:v>
                </c:pt>
                <c:pt idx="7">
                  <c:v>2.823</c:v>
                </c:pt>
                <c:pt idx="8">
                  <c:v>2.8203999999999998</c:v>
                </c:pt>
                <c:pt idx="9">
                  <c:v>2.8176999999999999</c:v>
                </c:pt>
                <c:pt idx="10">
                  <c:v>2.8151000000000002</c:v>
                </c:pt>
                <c:pt idx="11">
                  <c:v>2.8125</c:v>
                </c:pt>
                <c:pt idx="12">
                  <c:v>2.8098999999999998</c:v>
                </c:pt>
                <c:pt idx="13">
                  <c:v>2.8073000000000001</c:v>
                </c:pt>
                <c:pt idx="14">
                  <c:v>2.8047</c:v>
                </c:pt>
                <c:pt idx="15">
                  <c:v>2.8020999999999998</c:v>
                </c:pt>
                <c:pt idx="16">
                  <c:v>2.7995000000000001</c:v>
                </c:pt>
                <c:pt idx="17">
                  <c:v>2.7968999999999999</c:v>
                </c:pt>
                <c:pt idx="18">
                  <c:v>2.7942999999999998</c:v>
                </c:pt>
                <c:pt idx="19">
                  <c:v>2.7915999999999999</c:v>
                </c:pt>
                <c:pt idx="20">
                  <c:v>2.7890000000000001</c:v>
                </c:pt>
                <c:pt idx="21">
                  <c:v>2.7863000000000002</c:v>
                </c:pt>
                <c:pt idx="22">
                  <c:v>2.7835999999999999</c:v>
                </c:pt>
                <c:pt idx="23">
                  <c:v>2.7806000000000002</c:v>
                </c:pt>
                <c:pt idx="24">
                  <c:v>2.7772999999999999</c:v>
                </c:pt>
                <c:pt idx="25">
                  <c:v>2.7732000000000001</c:v>
                </c:pt>
                <c:pt idx="26">
                  <c:v>2.7675000000000001</c:v>
                </c:pt>
                <c:pt idx="27">
                  <c:v>2.7584</c:v>
                </c:pt>
                <c:pt idx="28">
                  <c:v>2.7422</c:v>
                </c:pt>
                <c:pt idx="29">
                  <c:v>2.7111999999999998</c:v>
                </c:pt>
                <c:pt idx="30">
                  <c:v>2.6495000000000002</c:v>
                </c:pt>
                <c:pt idx="31">
                  <c:v>2.5581</c:v>
                </c:pt>
                <c:pt idx="32">
                  <c:v>2.4666999999999999</c:v>
                </c:pt>
                <c:pt idx="33">
                  <c:v>2.3754</c:v>
                </c:pt>
                <c:pt idx="34">
                  <c:v>2.2839999999999998</c:v>
                </c:pt>
                <c:pt idx="35">
                  <c:v>2.1926999999999999</c:v>
                </c:pt>
                <c:pt idx="36">
                  <c:v>2.1013000000000002</c:v>
                </c:pt>
                <c:pt idx="37">
                  <c:v>2.0099</c:v>
                </c:pt>
                <c:pt idx="38">
                  <c:v>1.9186000000000001</c:v>
                </c:pt>
                <c:pt idx="39">
                  <c:v>1.8271999999999999</c:v>
                </c:pt>
                <c:pt idx="40">
                  <c:v>1.7359</c:v>
                </c:pt>
                <c:pt idx="41">
                  <c:v>1.6445000000000001</c:v>
                </c:pt>
                <c:pt idx="42">
                  <c:v>1.5530999999999999</c:v>
                </c:pt>
                <c:pt idx="43">
                  <c:v>1.4618</c:v>
                </c:pt>
                <c:pt idx="44">
                  <c:v>1.3704000000000001</c:v>
                </c:pt>
                <c:pt idx="45">
                  <c:v>1.2790999999999999</c:v>
                </c:pt>
                <c:pt idx="46">
                  <c:v>1.1877</c:v>
                </c:pt>
                <c:pt idx="47">
                  <c:v>1.0963000000000001</c:v>
                </c:pt>
                <c:pt idx="48">
                  <c:v>1.0049999999999999</c:v>
                </c:pt>
                <c:pt idx="49">
                  <c:v>0.91359999999999997</c:v>
                </c:pt>
                <c:pt idx="50">
                  <c:v>0.82220000000000004</c:v>
                </c:pt>
                <c:pt idx="51">
                  <c:v>0.73089999999999999</c:v>
                </c:pt>
                <c:pt idx="52">
                  <c:v>0.63949999999999996</c:v>
                </c:pt>
                <c:pt idx="53">
                  <c:v>0.54820000000000002</c:v>
                </c:pt>
                <c:pt idx="54">
                  <c:v>0.45679999999999998</c:v>
                </c:pt>
                <c:pt idx="55">
                  <c:v>0.3654</c:v>
                </c:pt>
                <c:pt idx="56">
                  <c:v>0.27410000000000001</c:v>
                </c:pt>
                <c:pt idx="57">
                  <c:v>0.1827</c:v>
                </c:pt>
                <c:pt idx="58">
                  <c:v>9.1399999999999995E-2</c:v>
                </c:pt>
                <c:pt idx="5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FBE-4886-A29F-32DB5A0A0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271968"/>
        <c:axId val="1604614208"/>
      </c:scatterChart>
      <c:valAx>
        <c:axId val="363271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微软雅黑" panose="020B0503020204020204" pitchFamily="34" charset="-122"/>
                    <a:ea typeface="微软雅黑" panose="020B0503020204020204" pitchFamily="34" charset="-122"/>
                    <a:cs typeface="+mn-cs"/>
                  </a:defRPr>
                </a:pPr>
                <a:r>
                  <a:rPr lang="en-US" altLang="zh-CN" sz="700" b="1" i="0" u="none" strike="noStrike" baseline="0">
                    <a:effectLst/>
                  </a:rPr>
                  <a:t>Voltage</a:t>
                </a:r>
                <a:r>
                  <a:rPr lang="zh-CN" altLang="en-US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（</a:t>
                </a:r>
                <a:r>
                  <a:rPr lang="en-US" altLang="zh-CN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V</a:t>
                </a:r>
                <a:r>
                  <a:rPr lang="zh-CN" altLang="en-US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）</a:t>
                </a:r>
              </a:p>
            </c:rich>
          </c:tx>
          <c:layout>
            <c:manualLayout>
              <c:xMode val="edge"/>
              <c:yMode val="edge"/>
              <c:x val="0.46707794851981616"/>
              <c:y val="0.904218264463268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微软雅黑" panose="020B0503020204020204" pitchFamily="34" charset="-122"/>
                  <a:ea typeface="微软雅黑" panose="020B0503020204020204" pitchFamily="34" charset="-122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04614208"/>
        <c:crosses val="autoZero"/>
        <c:crossBetween val="midCat"/>
      </c:valAx>
      <c:valAx>
        <c:axId val="16046142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微软雅黑" panose="020B0503020204020204" pitchFamily="34" charset="-122"/>
                    <a:ea typeface="微软雅黑" panose="020B0503020204020204" pitchFamily="34" charset="-122"/>
                    <a:cs typeface="+mn-cs"/>
                  </a:defRPr>
                </a:pPr>
                <a:r>
                  <a:rPr lang="en-US" altLang="zh-CN" sz="700" b="1" i="0" u="none" strike="noStrike" baseline="0">
                    <a:effectLst/>
                  </a:rPr>
                  <a:t>Current</a:t>
                </a:r>
                <a:r>
                  <a:rPr lang="zh-CN" altLang="en-US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（</a:t>
                </a:r>
                <a:r>
                  <a:rPr lang="en-US" altLang="zh-CN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A</a:t>
                </a:r>
                <a:r>
                  <a:rPr lang="zh-CN" altLang="en-US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）</a:t>
                </a:r>
              </a:p>
            </c:rich>
          </c:tx>
          <c:layout>
            <c:manualLayout>
              <c:xMode val="edge"/>
              <c:yMode val="edge"/>
              <c:x val="3.5300379826527818E-3"/>
              <c:y val="0.37535141407729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微软雅黑" panose="020B0503020204020204" pitchFamily="34" charset="-122"/>
                  <a:ea typeface="微软雅黑" panose="020B0503020204020204" pitchFamily="34" charset="-122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63271968"/>
        <c:crosses val="autoZero"/>
        <c:crossBetween val="midCat"/>
        <c:majorUnit val="2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800" b="1" i="0" baseline="0">
                <a:effectLst/>
              </a:rPr>
              <a:t>Power-Voltage Curve</a:t>
            </a:r>
            <a:endParaRPr lang="zh-CN" altLang="zh-CN" sz="800">
              <a:effectLst/>
            </a:endParaRPr>
          </a:p>
        </c:rich>
      </c:tx>
      <c:layout>
        <c:manualLayout>
          <c:xMode val="edge"/>
          <c:yMode val="edge"/>
          <c:x val="0.42037122946332051"/>
          <c:y val="6.869152551328749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1558539564915868"/>
          <c:y val="0.15475564471480494"/>
          <c:w val="0.8272373931623932"/>
          <c:h val="0.69066152096310518"/>
        </c:manualLayout>
      </c:layout>
      <c:scatterChart>
        <c:scatterStyle val="smoothMarker"/>
        <c:varyColors val="0"/>
        <c:ser>
          <c:idx val="0"/>
          <c:order val="0"/>
          <c:tx>
            <c:v>1000W/㎡</c:v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单黑425'!$I$6:$I$64</c:f>
              <c:numCache>
                <c:formatCode>General</c:formatCode>
                <c:ptCount val="59"/>
                <c:pt idx="0">
                  <c:v>0</c:v>
                </c:pt>
                <c:pt idx="1">
                  <c:v>2.1076999999999999</c:v>
                </c:pt>
                <c:pt idx="2">
                  <c:v>3.1616</c:v>
                </c:pt>
                <c:pt idx="3">
                  <c:v>4.2154999999999996</c:v>
                </c:pt>
                <c:pt idx="4">
                  <c:v>5.2693000000000003</c:v>
                </c:pt>
                <c:pt idx="5">
                  <c:v>6.3231999999999999</c:v>
                </c:pt>
                <c:pt idx="6">
                  <c:v>7.3769999999999998</c:v>
                </c:pt>
                <c:pt idx="7">
                  <c:v>8.4308999999999994</c:v>
                </c:pt>
                <c:pt idx="8">
                  <c:v>9.4847999999999999</c:v>
                </c:pt>
                <c:pt idx="9">
                  <c:v>10.538600000000001</c:v>
                </c:pt>
                <c:pt idx="10">
                  <c:v>11.592499999999999</c:v>
                </c:pt>
                <c:pt idx="11">
                  <c:v>12.6464</c:v>
                </c:pt>
                <c:pt idx="12">
                  <c:v>13.700200000000001</c:v>
                </c:pt>
                <c:pt idx="13">
                  <c:v>14.754099999999999</c:v>
                </c:pt>
                <c:pt idx="14">
                  <c:v>15.808</c:v>
                </c:pt>
                <c:pt idx="15">
                  <c:v>16.861799999999999</c:v>
                </c:pt>
                <c:pt idx="16">
                  <c:v>17.915700000000001</c:v>
                </c:pt>
                <c:pt idx="17">
                  <c:v>18.9696</c:v>
                </c:pt>
                <c:pt idx="18">
                  <c:v>20.023399999999999</c:v>
                </c:pt>
                <c:pt idx="19">
                  <c:v>21.077300000000001</c:v>
                </c:pt>
                <c:pt idx="20">
                  <c:v>22.1311</c:v>
                </c:pt>
                <c:pt idx="21">
                  <c:v>23.184999999999999</c:v>
                </c:pt>
                <c:pt idx="22">
                  <c:v>24.238900000000001</c:v>
                </c:pt>
                <c:pt idx="23">
                  <c:v>25.2927</c:v>
                </c:pt>
                <c:pt idx="24">
                  <c:v>26.346599999999999</c:v>
                </c:pt>
                <c:pt idx="25">
                  <c:v>27.400500000000001</c:v>
                </c:pt>
                <c:pt idx="26">
                  <c:v>28.4543</c:v>
                </c:pt>
                <c:pt idx="27">
                  <c:v>29.508199999999999</c:v>
                </c:pt>
                <c:pt idx="28">
                  <c:v>30.562100000000001</c:v>
                </c:pt>
                <c:pt idx="29">
                  <c:v>31.6159</c:v>
                </c:pt>
                <c:pt idx="30">
                  <c:v>32.494300000000003</c:v>
                </c:pt>
                <c:pt idx="31">
                  <c:v>33.080300000000001</c:v>
                </c:pt>
                <c:pt idx="32">
                  <c:v>33.531100000000002</c:v>
                </c:pt>
                <c:pt idx="33">
                  <c:v>33.9039</c:v>
                </c:pt>
                <c:pt idx="34">
                  <c:v>34.2258</c:v>
                </c:pt>
                <c:pt idx="35">
                  <c:v>34.511800000000001</c:v>
                </c:pt>
                <c:pt idx="36">
                  <c:v>34.7712</c:v>
                </c:pt>
                <c:pt idx="37">
                  <c:v>35.01</c:v>
                </c:pt>
                <c:pt idx="38">
                  <c:v>35.232599999999998</c:v>
                </c:pt>
                <c:pt idx="39">
                  <c:v>35.441800000000001</c:v>
                </c:pt>
                <c:pt idx="40">
                  <c:v>35.639899999999997</c:v>
                </c:pt>
                <c:pt idx="41">
                  <c:v>35.828800000000001</c:v>
                </c:pt>
                <c:pt idx="42">
                  <c:v>36.009700000000002</c:v>
                </c:pt>
                <c:pt idx="43">
                  <c:v>36.183700000000002</c:v>
                </c:pt>
                <c:pt idx="44">
                  <c:v>36.351700000000001</c:v>
                </c:pt>
                <c:pt idx="45">
                  <c:v>36.514400000000002</c:v>
                </c:pt>
                <c:pt idx="46">
                  <c:v>36.672400000000003</c:v>
                </c:pt>
                <c:pt idx="47">
                  <c:v>36.8262</c:v>
                </c:pt>
                <c:pt idx="48">
                  <c:v>36.976300000000002</c:v>
                </c:pt>
                <c:pt idx="49">
                  <c:v>37.122900000000001</c:v>
                </c:pt>
                <c:pt idx="50">
                  <c:v>37.266500000000001</c:v>
                </c:pt>
                <c:pt idx="51">
                  <c:v>37.407200000000003</c:v>
                </c:pt>
                <c:pt idx="52">
                  <c:v>37.545299999999997</c:v>
                </c:pt>
                <c:pt idx="53">
                  <c:v>37.681100000000001</c:v>
                </c:pt>
                <c:pt idx="54">
                  <c:v>37.814599999999999</c:v>
                </c:pt>
                <c:pt idx="55">
                  <c:v>37.946199999999997</c:v>
                </c:pt>
                <c:pt idx="56">
                  <c:v>38.075800000000001</c:v>
                </c:pt>
                <c:pt idx="57">
                  <c:v>38.203699999999998</c:v>
                </c:pt>
                <c:pt idx="58">
                  <c:v>38.33</c:v>
                </c:pt>
              </c:numCache>
            </c:numRef>
          </c:xVal>
          <c:yVal>
            <c:numRef>
              <c:f>'[1]182-54TNC 单黑425'!$J$6:$J$64</c:f>
              <c:numCache>
                <c:formatCode>General</c:formatCode>
                <c:ptCount val="59"/>
                <c:pt idx="0">
                  <c:v>0</c:v>
                </c:pt>
                <c:pt idx="1">
                  <c:v>29.907499999999999</c:v>
                </c:pt>
                <c:pt idx="2">
                  <c:v>44.844700000000003</c:v>
                </c:pt>
                <c:pt idx="3">
                  <c:v>59.770699999999998</c:v>
                </c:pt>
                <c:pt idx="4">
                  <c:v>74.685599999999994</c:v>
                </c:pt>
                <c:pt idx="5">
                  <c:v>89.589500000000001</c:v>
                </c:pt>
                <c:pt idx="6">
                  <c:v>104.48220000000001</c:v>
                </c:pt>
                <c:pt idx="7">
                  <c:v>119.3639</c:v>
                </c:pt>
                <c:pt idx="8">
                  <c:v>134.23439999999999</c:v>
                </c:pt>
                <c:pt idx="9">
                  <c:v>149.09389999999999</c:v>
                </c:pt>
                <c:pt idx="10">
                  <c:v>163.94220000000001</c:v>
                </c:pt>
                <c:pt idx="11">
                  <c:v>178.77940000000001</c:v>
                </c:pt>
                <c:pt idx="12">
                  <c:v>193.60560000000001</c:v>
                </c:pt>
                <c:pt idx="13">
                  <c:v>208.42060000000001</c:v>
                </c:pt>
                <c:pt idx="14">
                  <c:v>223.22450000000001</c:v>
                </c:pt>
                <c:pt idx="15">
                  <c:v>238.0172</c:v>
                </c:pt>
                <c:pt idx="16">
                  <c:v>252.79859999999999</c:v>
                </c:pt>
                <c:pt idx="17">
                  <c:v>267.56849999999997</c:v>
                </c:pt>
                <c:pt idx="18">
                  <c:v>282.3263</c:v>
                </c:pt>
                <c:pt idx="19">
                  <c:v>297.07080000000002</c:v>
                </c:pt>
                <c:pt idx="20">
                  <c:v>311.79930000000002</c:v>
                </c:pt>
                <c:pt idx="21">
                  <c:v>326.50569999999999</c:v>
                </c:pt>
                <c:pt idx="22">
                  <c:v>341.1771</c:v>
                </c:pt>
                <c:pt idx="23">
                  <c:v>355.78429999999997</c:v>
                </c:pt>
                <c:pt idx="24">
                  <c:v>370.26350000000002</c:v>
                </c:pt>
                <c:pt idx="25">
                  <c:v>384.47539999999998</c:v>
                </c:pt>
                <c:pt idx="26">
                  <c:v>398.11739999999998</c:v>
                </c:pt>
                <c:pt idx="27">
                  <c:v>410.54329999999999</c:v>
                </c:pt>
                <c:pt idx="28">
                  <c:v>420.41410000000002</c:v>
                </c:pt>
                <c:pt idx="29">
                  <c:v>425.11579999999998</c:v>
                </c:pt>
                <c:pt idx="30">
                  <c:v>421.8605</c:v>
                </c:pt>
                <c:pt idx="31">
                  <c:v>414.12959999999998</c:v>
                </c:pt>
                <c:pt idx="32">
                  <c:v>404.2269</c:v>
                </c:pt>
                <c:pt idx="33">
                  <c:v>393.00099999999998</c:v>
                </c:pt>
                <c:pt idx="34">
                  <c:v>380.86259999999999</c:v>
                </c:pt>
                <c:pt idx="35">
                  <c:v>368.04340000000002</c:v>
                </c:pt>
                <c:pt idx="36">
                  <c:v>354.68740000000003</c:v>
                </c:pt>
                <c:pt idx="37">
                  <c:v>340.89089999999999</c:v>
                </c:pt>
                <c:pt idx="38">
                  <c:v>326.72140000000002</c:v>
                </c:pt>
                <c:pt idx="39">
                  <c:v>312.22840000000002</c:v>
                </c:pt>
                <c:pt idx="40">
                  <c:v>297.44920000000002</c:v>
                </c:pt>
                <c:pt idx="41">
                  <c:v>282.4128</c:v>
                </c:pt>
                <c:pt idx="42">
                  <c:v>267.14229999999998</c:v>
                </c:pt>
                <c:pt idx="43">
                  <c:v>251.65620000000001</c:v>
                </c:pt>
                <c:pt idx="44">
                  <c:v>235.96969999999999</c:v>
                </c:pt>
                <c:pt idx="45">
                  <c:v>220.09549999999999</c:v>
                </c:pt>
                <c:pt idx="46">
                  <c:v>204.04419999999999</c:v>
                </c:pt>
                <c:pt idx="47">
                  <c:v>187.82509999999999</c:v>
                </c:pt>
                <c:pt idx="48">
                  <c:v>171.44579999999999</c:v>
                </c:pt>
                <c:pt idx="49">
                  <c:v>154.91309999999999</c:v>
                </c:pt>
                <c:pt idx="50">
                  <c:v>138.233</c:v>
                </c:pt>
                <c:pt idx="51">
                  <c:v>121.4106</c:v>
                </c:pt>
                <c:pt idx="52">
                  <c:v>104.45050000000001</c:v>
                </c:pt>
                <c:pt idx="53">
                  <c:v>87.356800000000007</c:v>
                </c:pt>
                <c:pt idx="54">
                  <c:v>70.133200000000002</c:v>
                </c:pt>
                <c:pt idx="55">
                  <c:v>52.782800000000002</c:v>
                </c:pt>
                <c:pt idx="56">
                  <c:v>35.308799999999998</c:v>
                </c:pt>
                <c:pt idx="57">
                  <c:v>17.713699999999999</c:v>
                </c:pt>
                <c:pt idx="5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B-46FF-BDDB-1F7145C97DCF}"/>
            </c:ext>
          </c:extLst>
        </c:ser>
        <c:ser>
          <c:idx val="1"/>
          <c:order val="1"/>
          <c:tx>
            <c:v>800W/㎡</c:v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单黑425'!$I$68:$I$126</c:f>
              <c:numCache>
                <c:formatCode>General</c:formatCode>
                <c:ptCount val="59"/>
                <c:pt idx="0">
                  <c:v>0</c:v>
                </c:pt>
                <c:pt idx="1">
                  <c:v>2.1187999999999998</c:v>
                </c:pt>
                <c:pt idx="2">
                  <c:v>3.1781000000000001</c:v>
                </c:pt>
                <c:pt idx="3">
                  <c:v>4.2374999999999998</c:v>
                </c:pt>
                <c:pt idx="4">
                  <c:v>5.2968999999999999</c:v>
                </c:pt>
                <c:pt idx="5">
                  <c:v>6.3563000000000001</c:v>
                </c:pt>
                <c:pt idx="6">
                  <c:v>7.4157000000000002</c:v>
                </c:pt>
                <c:pt idx="7">
                  <c:v>8.4750999999999994</c:v>
                </c:pt>
                <c:pt idx="8">
                  <c:v>9.5343999999999998</c:v>
                </c:pt>
                <c:pt idx="9">
                  <c:v>10.5938</c:v>
                </c:pt>
                <c:pt idx="10">
                  <c:v>11.6532</c:v>
                </c:pt>
                <c:pt idx="11">
                  <c:v>12.7126</c:v>
                </c:pt>
                <c:pt idx="12">
                  <c:v>13.772</c:v>
                </c:pt>
                <c:pt idx="13">
                  <c:v>14.831300000000001</c:v>
                </c:pt>
                <c:pt idx="14">
                  <c:v>15.890700000000001</c:v>
                </c:pt>
                <c:pt idx="15">
                  <c:v>16.950099999999999</c:v>
                </c:pt>
                <c:pt idx="16">
                  <c:v>18.009499999999999</c:v>
                </c:pt>
                <c:pt idx="17">
                  <c:v>19.068899999999999</c:v>
                </c:pt>
                <c:pt idx="18">
                  <c:v>20.128299999999999</c:v>
                </c:pt>
                <c:pt idx="19">
                  <c:v>21.1876</c:v>
                </c:pt>
                <c:pt idx="20">
                  <c:v>22.247</c:v>
                </c:pt>
                <c:pt idx="21">
                  <c:v>23.3064</c:v>
                </c:pt>
                <c:pt idx="22">
                  <c:v>24.3658</c:v>
                </c:pt>
                <c:pt idx="23">
                  <c:v>25.4252</c:v>
                </c:pt>
                <c:pt idx="24">
                  <c:v>26.484500000000001</c:v>
                </c:pt>
                <c:pt idx="25">
                  <c:v>27.543900000000001</c:v>
                </c:pt>
                <c:pt idx="26">
                  <c:v>28.603300000000001</c:v>
                </c:pt>
                <c:pt idx="27">
                  <c:v>29.662700000000001</c:v>
                </c:pt>
                <c:pt idx="28">
                  <c:v>30.722100000000001</c:v>
                </c:pt>
                <c:pt idx="29">
                  <c:v>31.781400000000001</c:v>
                </c:pt>
                <c:pt idx="30">
                  <c:v>32.6355</c:v>
                </c:pt>
                <c:pt idx="31">
                  <c:v>33.202399999999997</c:v>
                </c:pt>
                <c:pt idx="32">
                  <c:v>33.635800000000003</c:v>
                </c:pt>
                <c:pt idx="33">
                  <c:v>33.991599999999998</c:v>
                </c:pt>
                <c:pt idx="34">
                  <c:v>34.296900000000001</c:v>
                </c:pt>
                <c:pt idx="35">
                  <c:v>34.566400000000002</c:v>
                </c:pt>
                <c:pt idx="36">
                  <c:v>34.8095</c:v>
                </c:pt>
                <c:pt idx="37">
                  <c:v>35.031999999999996</c:v>
                </c:pt>
                <c:pt idx="38">
                  <c:v>35.238300000000002</c:v>
                </c:pt>
                <c:pt idx="39">
                  <c:v>35.4313</c:v>
                </c:pt>
                <c:pt idx="40">
                  <c:v>35.613300000000002</c:v>
                </c:pt>
                <c:pt idx="41">
                  <c:v>35.786099999999998</c:v>
                </c:pt>
                <c:pt idx="42">
                  <c:v>35.950800000000001</c:v>
                </c:pt>
                <c:pt idx="43">
                  <c:v>36.108699999999999</c:v>
                </c:pt>
                <c:pt idx="44">
                  <c:v>36.260599999999997</c:v>
                </c:pt>
                <c:pt idx="45">
                  <c:v>36.407299999999999</c:v>
                </c:pt>
                <c:pt idx="46">
                  <c:v>36.549199999999999</c:v>
                </c:pt>
                <c:pt idx="47">
                  <c:v>36.686900000000001</c:v>
                </c:pt>
                <c:pt idx="48">
                  <c:v>36.820900000000002</c:v>
                </c:pt>
                <c:pt idx="49">
                  <c:v>36.9514</c:v>
                </c:pt>
                <c:pt idx="50">
                  <c:v>37.078899999999997</c:v>
                </c:pt>
                <c:pt idx="51">
                  <c:v>37.203600000000002</c:v>
                </c:pt>
                <c:pt idx="52">
                  <c:v>37.325600000000001</c:v>
                </c:pt>
                <c:pt idx="53">
                  <c:v>37.445300000000003</c:v>
                </c:pt>
                <c:pt idx="54">
                  <c:v>37.562800000000003</c:v>
                </c:pt>
                <c:pt idx="55">
                  <c:v>37.6783</c:v>
                </c:pt>
                <c:pt idx="56">
                  <c:v>37.791899999999998</c:v>
                </c:pt>
                <c:pt idx="57">
                  <c:v>37.903700000000001</c:v>
                </c:pt>
                <c:pt idx="58">
                  <c:v>38.0139</c:v>
                </c:pt>
              </c:numCache>
            </c:numRef>
          </c:xVal>
          <c:yVal>
            <c:numRef>
              <c:f>'[1]182-54TNC 单黑425'!$J$68:$J$126</c:f>
              <c:numCache>
                <c:formatCode>General</c:formatCode>
                <c:ptCount val="59"/>
                <c:pt idx="0">
                  <c:v>0</c:v>
                </c:pt>
                <c:pt idx="1">
                  <c:v>24.047799999999999</c:v>
                </c:pt>
                <c:pt idx="2">
                  <c:v>36.055199999999999</c:v>
                </c:pt>
                <c:pt idx="3">
                  <c:v>48.051699999999997</c:v>
                </c:pt>
                <c:pt idx="4">
                  <c:v>60.037300000000002</c:v>
                </c:pt>
                <c:pt idx="5">
                  <c:v>72.012</c:v>
                </c:pt>
                <c:pt idx="6">
                  <c:v>83.9756</c:v>
                </c:pt>
                <c:pt idx="7">
                  <c:v>95.928399999999996</c:v>
                </c:pt>
                <c:pt idx="8">
                  <c:v>107.8702</c:v>
                </c:pt>
                <c:pt idx="9">
                  <c:v>119.801</c:v>
                </c:pt>
                <c:pt idx="10">
                  <c:v>131.721</c:v>
                </c:pt>
                <c:pt idx="11">
                  <c:v>143.62989999999999</c:v>
                </c:pt>
                <c:pt idx="12">
                  <c:v>155.52799999999999</c:v>
                </c:pt>
                <c:pt idx="13">
                  <c:v>167.41499999999999</c:v>
                </c:pt>
                <c:pt idx="14">
                  <c:v>179.2911</c:v>
                </c:pt>
                <c:pt idx="15">
                  <c:v>191.15620000000001</c:v>
                </c:pt>
                <c:pt idx="16">
                  <c:v>203.01009999999999</c:v>
                </c:pt>
                <c:pt idx="17">
                  <c:v>214.8528</c:v>
                </c:pt>
                <c:pt idx="18">
                  <c:v>226.68379999999999</c:v>
                </c:pt>
                <c:pt idx="19">
                  <c:v>238.50219999999999</c:v>
                </c:pt>
                <c:pt idx="20">
                  <c:v>250.3057</c:v>
                </c:pt>
                <c:pt idx="21">
                  <c:v>262.0899</c:v>
                </c:pt>
                <c:pt idx="22">
                  <c:v>273.84429999999998</c:v>
                </c:pt>
                <c:pt idx="23">
                  <c:v>285.54590000000002</c:v>
                </c:pt>
                <c:pt idx="24">
                  <c:v>297.14429999999999</c:v>
                </c:pt>
                <c:pt idx="25">
                  <c:v>308.5283</c:v>
                </c:pt>
                <c:pt idx="26">
                  <c:v>319.45510000000002</c:v>
                </c:pt>
                <c:pt idx="27">
                  <c:v>329.40120000000002</c:v>
                </c:pt>
                <c:pt idx="28">
                  <c:v>337.26459999999997</c:v>
                </c:pt>
                <c:pt idx="29">
                  <c:v>340.83800000000002</c:v>
                </c:pt>
                <c:pt idx="30">
                  <c:v>337.92860000000002</c:v>
                </c:pt>
                <c:pt idx="31">
                  <c:v>331.52010000000001</c:v>
                </c:pt>
                <c:pt idx="32">
                  <c:v>323.40809999999999</c:v>
                </c:pt>
                <c:pt idx="33">
                  <c:v>314.25920000000002</c:v>
                </c:pt>
                <c:pt idx="34">
                  <c:v>304.39800000000002</c:v>
                </c:pt>
                <c:pt idx="35">
                  <c:v>294.00749999999999</c:v>
                </c:pt>
                <c:pt idx="36">
                  <c:v>283.20190000000002</c:v>
                </c:pt>
                <c:pt idx="37">
                  <c:v>272.05759999999998</c:v>
                </c:pt>
                <c:pt idx="38">
                  <c:v>260.62830000000002</c:v>
                </c:pt>
                <c:pt idx="39">
                  <c:v>248.95310000000001</c:v>
                </c:pt>
                <c:pt idx="40">
                  <c:v>237.06180000000001</c:v>
                </c:pt>
                <c:pt idx="41">
                  <c:v>224.97749999999999</c:v>
                </c:pt>
                <c:pt idx="42">
                  <c:v>212.71850000000001</c:v>
                </c:pt>
                <c:pt idx="43">
                  <c:v>200.29949999999999</c:v>
                </c:pt>
                <c:pt idx="44">
                  <c:v>187.73259999999999</c:v>
                </c:pt>
                <c:pt idx="45">
                  <c:v>175.02799999999999</c:v>
                </c:pt>
                <c:pt idx="46">
                  <c:v>162.19409999999999</c:v>
                </c:pt>
                <c:pt idx="47">
                  <c:v>149.23830000000001</c:v>
                </c:pt>
                <c:pt idx="48">
                  <c:v>136.16659999999999</c:v>
                </c:pt>
                <c:pt idx="49">
                  <c:v>122.9845</c:v>
                </c:pt>
                <c:pt idx="50">
                  <c:v>109.6966</c:v>
                </c:pt>
                <c:pt idx="51">
                  <c:v>96.307199999999995</c:v>
                </c:pt>
                <c:pt idx="52">
                  <c:v>82.819900000000004</c:v>
                </c:pt>
                <c:pt idx="53">
                  <c:v>69.237899999999996</c:v>
                </c:pt>
                <c:pt idx="54">
                  <c:v>55.564100000000003</c:v>
                </c:pt>
                <c:pt idx="55">
                  <c:v>41.801200000000001</c:v>
                </c:pt>
                <c:pt idx="56">
                  <c:v>27.951499999999999</c:v>
                </c:pt>
                <c:pt idx="57">
                  <c:v>14.017099999999999</c:v>
                </c:pt>
                <c:pt idx="5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B-46FF-BDDB-1F7145C97DCF}"/>
            </c:ext>
          </c:extLst>
        </c:ser>
        <c:ser>
          <c:idx val="2"/>
          <c:order val="2"/>
          <c:tx>
            <c:v>600W/㎡</c:v>
          </c:tx>
          <c:spPr>
            <a:ln w="63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单黑425'!$I$130:$I$188</c:f>
              <c:numCache>
                <c:formatCode>General</c:formatCode>
                <c:ptCount val="59"/>
                <c:pt idx="0">
                  <c:v>0</c:v>
                </c:pt>
                <c:pt idx="1">
                  <c:v>2.1173999999999999</c:v>
                </c:pt>
                <c:pt idx="2">
                  <c:v>3.1760999999999999</c:v>
                </c:pt>
                <c:pt idx="3">
                  <c:v>4.2348999999999997</c:v>
                </c:pt>
                <c:pt idx="4">
                  <c:v>5.2935999999999996</c:v>
                </c:pt>
                <c:pt idx="5">
                  <c:v>6.3522999999999996</c:v>
                </c:pt>
                <c:pt idx="6">
                  <c:v>7.4109999999999996</c:v>
                </c:pt>
                <c:pt idx="7">
                  <c:v>8.4696999999999996</c:v>
                </c:pt>
                <c:pt idx="8">
                  <c:v>9.5283999999999995</c:v>
                </c:pt>
                <c:pt idx="9">
                  <c:v>10.5871</c:v>
                </c:pt>
                <c:pt idx="10">
                  <c:v>11.645899999999999</c:v>
                </c:pt>
                <c:pt idx="11">
                  <c:v>12.704599999999999</c:v>
                </c:pt>
                <c:pt idx="12">
                  <c:v>13.763299999999999</c:v>
                </c:pt>
                <c:pt idx="13">
                  <c:v>14.821999999999999</c:v>
                </c:pt>
                <c:pt idx="14">
                  <c:v>15.880699999999999</c:v>
                </c:pt>
                <c:pt idx="15">
                  <c:v>16.939399999999999</c:v>
                </c:pt>
                <c:pt idx="16">
                  <c:v>17.998100000000001</c:v>
                </c:pt>
                <c:pt idx="17">
                  <c:v>19.056899999999999</c:v>
                </c:pt>
                <c:pt idx="18">
                  <c:v>20.115600000000001</c:v>
                </c:pt>
                <c:pt idx="19">
                  <c:v>21.174299999999999</c:v>
                </c:pt>
                <c:pt idx="20">
                  <c:v>22.233000000000001</c:v>
                </c:pt>
                <c:pt idx="21">
                  <c:v>23.291699999999999</c:v>
                </c:pt>
                <c:pt idx="22">
                  <c:v>24.3504</c:v>
                </c:pt>
                <c:pt idx="23">
                  <c:v>25.409099999999999</c:v>
                </c:pt>
                <c:pt idx="24">
                  <c:v>26.4678</c:v>
                </c:pt>
                <c:pt idx="25">
                  <c:v>27.526599999999998</c:v>
                </c:pt>
                <c:pt idx="26">
                  <c:v>28.5853</c:v>
                </c:pt>
                <c:pt idx="27">
                  <c:v>29.643999999999998</c:v>
                </c:pt>
                <c:pt idx="28">
                  <c:v>30.7027</c:v>
                </c:pt>
                <c:pt idx="29">
                  <c:v>31.761399999999998</c:v>
                </c:pt>
                <c:pt idx="30">
                  <c:v>32.631100000000004</c:v>
                </c:pt>
                <c:pt idx="31">
                  <c:v>33.195</c:v>
                </c:pt>
                <c:pt idx="32">
                  <c:v>33.619500000000002</c:v>
                </c:pt>
                <c:pt idx="33">
                  <c:v>33.963900000000002</c:v>
                </c:pt>
                <c:pt idx="34">
                  <c:v>34.256300000000003</c:v>
                </c:pt>
                <c:pt idx="35">
                  <c:v>34.512300000000003</c:v>
                </c:pt>
                <c:pt idx="36">
                  <c:v>34.741199999999999</c:v>
                </c:pt>
                <c:pt idx="37">
                  <c:v>34.949300000000001</c:v>
                </c:pt>
                <c:pt idx="38">
                  <c:v>35.140799999999999</c:v>
                </c:pt>
                <c:pt idx="39">
                  <c:v>35.318899999999999</c:v>
                </c:pt>
                <c:pt idx="40">
                  <c:v>35.485799999999998</c:v>
                </c:pt>
                <c:pt idx="41">
                  <c:v>35.643300000000004</c:v>
                </c:pt>
                <c:pt idx="42">
                  <c:v>35.7928</c:v>
                </c:pt>
                <c:pt idx="43">
                  <c:v>35.935299999999998</c:v>
                </c:pt>
                <c:pt idx="44">
                  <c:v>36.071800000000003</c:v>
                </c:pt>
                <c:pt idx="45">
                  <c:v>36.203000000000003</c:v>
                </c:pt>
                <c:pt idx="46">
                  <c:v>36.3294</c:v>
                </c:pt>
                <c:pt idx="47">
                  <c:v>36.451599999999999</c:v>
                </c:pt>
                <c:pt idx="48">
                  <c:v>36.57</c:v>
                </c:pt>
                <c:pt idx="49">
                  <c:v>36.684899999999999</c:v>
                </c:pt>
                <c:pt idx="50">
                  <c:v>36.796799999999998</c:v>
                </c:pt>
                <c:pt idx="51">
                  <c:v>36.905799999999999</c:v>
                </c:pt>
                <c:pt idx="52">
                  <c:v>37.0122</c:v>
                </c:pt>
                <c:pt idx="53">
                  <c:v>37.116199999999999</c:v>
                </c:pt>
                <c:pt idx="54">
                  <c:v>37.218000000000004</c:v>
                </c:pt>
                <c:pt idx="55">
                  <c:v>37.317799999999998</c:v>
                </c:pt>
                <c:pt idx="56">
                  <c:v>37.415700000000001</c:v>
                </c:pt>
                <c:pt idx="57">
                  <c:v>37.511800000000001</c:v>
                </c:pt>
                <c:pt idx="58">
                  <c:v>37.606299999999997</c:v>
                </c:pt>
              </c:numCache>
            </c:numRef>
          </c:xVal>
          <c:yVal>
            <c:numRef>
              <c:f>'[1]182-54TNC 单黑425'!$J$130:$J$188</c:f>
              <c:numCache>
                <c:formatCode>General</c:formatCode>
                <c:ptCount val="59"/>
                <c:pt idx="0">
                  <c:v>0</c:v>
                </c:pt>
                <c:pt idx="1">
                  <c:v>18.0215</c:v>
                </c:pt>
                <c:pt idx="2">
                  <c:v>27.0169</c:v>
                </c:pt>
                <c:pt idx="3">
                  <c:v>36.002200000000002</c:v>
                </c:pt>
                <c:pt idx="4">
                  <c:v>44.9773</c:v>
                </c:pt>
                <c:pt idx="5">
                  <c:v>53.942100000000003</c:v>
                </c:pt>
                <c:pt idx="6">
                  <c:v>62.896799999999999</c:v>
                </c:pt>
                <c:pt idx="7">
                  <c:v>71.841300000000004</c:v>
                </c:pt>
                <c:pt idx="8">
                  <c:v>80.775599999999997</c:v>
                </c:pt>
                <c:pt idx="9">
                  <c:v>89.699700000000007</c:v>
                </c:pt>
                <c:pt idx="10">
                  <c:v>98.613600000000005</c:v>
                </c:pt>
                <c:pt idx="11">
                  <c:v>107.51730000000001</c:v>
                </c:pt>
                <c:pt idx="12">
                  <c:v>116.41079999999999</c:v>
                </c:pt>
                <c:pt idx="13">
                  <c:v>125.2941</c:v>
                </c:pt>
                <c:pt idx="14">
                  <c:v>134.16720000000001</c:v>
                </c:pt>
                <c:pt idx="15">
                  <c:v>143.0301</c:v>
                </c:pt>
                <c:pt idx="16">
                  <c:v>151.8827</c:v>
                </c:pt>
                <c:pt idx="17">
                  <c:v>160.72479999999999</c:v>
                </c:pt>
                <c:pt idx="18">
                  <c:v>169.55619999999999</c:v>
                </c:pt>
                <c:pt idx="19">
                  <c:v>178.37620000000001</c:v>
                </c:pt>
                <c:pt idx="20">
                  <c:v>187.1833</c:v>
                </c:pt>
                <c:pt idx="21">
                  <c:v>195.9743</c:v>
                </c:pt>
                <c:pt idx="22">
                  <c:v>204.74199999999999</c:v>
                </c:pt>
                <c:pt idx="23">
                  <c:v>213.47030000000001</c:v>
                </c:pt>
                <c:pt idx="24">
                  <c:v>222.12389999999999</c:v>
                </c:pt>
                <c:pt idx="25">
                  <c:v>230.625</c:v>
                </c:pt>
                <c:pt idx="26">
                  <c:v>238.80350000000001</c:v>
                </c:pt>
                <c:pt idx="27">
                  <c:v>246.28970000000001</c:v>
                </c:pt>
                <c:pt idx="28">
                  <c:v>252.29650000000001</c:v>
                </c:pt>
                <c:pt idx="29">
                  <c:v>255.2037</c:v>
                </c:pt>
                <c:pt idx="30">
                  <c:v>253.15020000000001</c:v>
                </c:pt>
                <c:pt idx="31">
                  <c:v>248.32759999999999</c:v>
                </c:pt>
                <c:pt idx="32">
                  <c:v>242.18819999999999</c:v>
                </c:pt>
                <c:pt idx="33">
                  <c:v>235.25919999999999</c:v>
                </c:pt>
                <c:pt idx="34">
                  <c:v>227.79349999999999</c:v>
                </c:pt>
                <c:pt idx="35">
                  <c:v>219.9331</c:v>
                </c:pt>
                <c:pt idx="36">
                  <c:v>211.76609999999999</c:v>
                </c:pt>
                <c:pt idx="37">
                  <c:v>203.3511</c:v>
                </c:pt>
                <c:pt idx="38">
                  <c:v>194.72909999999999</c:v>
                </c:pt>
                <c:pt idx="39">
                  <c:v>185.93010000000001</c:v>
                </c:pt>
                <c:pt idx="40">
                  <c:v>176.9768</c:v>
                </c:pt>
                <c:pt idx="41">
                  <c:v>167.88669999999999</c:v>
                </c:pt>
                <c:pt idx="42">
                  <c:v>158.67359999999999</c:v>
                </c:pt>
                <c:pt idx="43">
                  <c:v>149.34899999999999</c:v>
                </c:pt>
                <c:pt idx="44">
                  <c:v>139.92179999999999</c:v>
                </c:pt>
                <c:pt idx="45">
                  <c:v>130.3997</c:v>
                </c:pt>
                <c:pt idx="46">
                  <c:v>120.7893</c:v>
                </c:pt>
                <c:pt idx="47">
                  <c:v>111.0959</c:v>
                </c:pt>
                <c:pt idx="48">
                  <c:v>101.32429999999999</c:v>
                </c:pt>
                <c:pt idx="49">
                  <c:v>91.4786</c:v>
                </c:pt>
                <c:pt idx="50">
                  <c:v>81.562200000000004</c:v>
                </c:pt>
                <c:pt idx="51">
                  <c:v>71.578400000000002</c:v>
                </c:pt>
                <c:pt idx="52">
                  <c:v>61.529800000000002</c:v>
                </c:pt>
                <c:pt idx="53">
                  <c:v>51.418900000000001</c:v>
                </c:pt>
                <c:pt idx="54">
                  <c:v>41.247999999999998</c:v>
                </c:pt>
                <c:pt idx="55">
                  <c:v>31.018899999999999</c:v>
                </c:pt>
                <c:pt idx="56">
                  <c:v>20.733499999999999</c:v>
                </c:pt>
                <c:pt idx="57">
                  <c:v>10.3934</c:v>
                </c:pt>
                <c:pt idx="5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B-46FF-BDDB-1F7145C97DCF}"/>
            </c:ext>
          </c:extLst>
        </c:ser>
        <c:ser>
          <c:idx val="3"/>
          <c:order val="3"/>
          <c:tx>
            <c:v>400W/㎡</c:v>
          </c:tx>
          <c:spPr>
            <a:ln w="63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单黑425'!$I$192:$I$250</c:f>
              <c:numCache>
                <c:formatCode>General</c:formatCode>
                <c:ptCount val="59"/>
                <c:pt idx="0">
                  <c:v>0</c:v>
                </c:pt>
                <c:pt idx="1">
                  <c:v>2.1084999999999998</c:v>
                </c:pt>
                <c:pt idx="2">
                  <c:v>3.1627999999999998</c:v>
                </c:pt>
                <c:pt idx="3">
                  <c:v>4.2169999999999996</c:v>
                </c:pt>
                <c:pt idx="4">
                  <c:v>5.2713000000000001</c:v>
                </c:pt>
                <c:pt idx="5">
                  <c:v>6.3254999999999999</c:v>
                </c:pt>
                <c:pt idx="6">
                  <c:v>7.3798000000000004</c:v>
                </c:pt>
                <c:pt idx="7">
                  <c:v>8.4339999999999993</c:v>
                </c:pt>
                <c:pt idx="8">
                  <c:v>9.4883000000000006</c:v>
                </c:pt>
                <c:pt idx="9">
                  <c:v>10.5426</c:v>
                </c:pt>
                <c:pt idx="10">
                  <c:v>11.5968</c:v>
                </c:pt>
                <c:pt idx="11">
                  <c:v>12.6511</c:v>
                </c:pt>
                <c:pt idx="12">
                  <c:v>13.705299999999999</c:v>
                </c:pt>
                <c:pt idx="13">
                  <c:v>14.759600000000001</c:v>
                </c:pt>
                <c:pt idx="14">
                  <c:v>15.813800000000001</c:v>
                </c:pt>
                <c:pt idx="15">
                  <c:v>16.868099999999998</c:v>
                </c:pt>
                <c:pt idx="16">
                  <c:v>17.9223</c:v>
                </c:pt>
                <c:pt idx="17">
                  <c:v>18.976600000000001</c:v>
                </c:pt>
                <c:pt idx="18">
                  <c:v>20.030899999999999</c:v>
                </c:pt>
                <c:pt idx="19">
                  <c:v>21.085100000000001</c:v>
                </c:pt>
                <c:pt idx="20">
                  <c:v>22.139399999999998</c:v>
                </c:pt>
                <c:pt idx="21">
                  <c:v>23.1936</c:v>
                </c:pt>
                <c:pt idx="22">
                  <c:v>24.247900000000001</c:v>
                </c:pt>
                <c:pt idx="23">
                  <c:v>25.302099999999999</c:v>
                </c:pt>
                <c:pt idx="24">
                  <c:v>26.356400000000001</c:v>
                </c:pt>
                <c:pt idx="25">
                  <c:v>27.410599999999999</c:v>
                </c:pt>
                <c:pt idx="26">
                  <c:v>28.4649</c:v>
                </c:pt>
                <c:pt idx="27">
                  <c:v>29.519200000000001</c:v>
                </c:pt>
                <c:pt idx="28">
                  <c:v>30.573399999999999</c:v>
                </c:pt>
                <c:pt idx="29">
                  <c:v>31.627700000000001</c:v>
                </c:pt>
                <c:pt idx="30">
                  <c:v>32.489400000000003</c:v>
                </c:pt>
                <c:pt idx="31">
                  <c:v>33.0411</c:v>
                </c:pt>
                <c:pt idx="32">
                  <c:v>33.451799999999999</c:v>
                </c:pt>
                <c:pt idx="33">
                  <c:v>33.781799999999997</c:v>
                </c:pt>
                <c:pt idx="34">
                  <c:v>34.059399999999997</c:v>
                </c:pt>
                <c:pt idx="35">
                  <c:v>34.300199999999997</c:v>
                </c:pt>
                <c:pt idx="36">
                  <c:v>34.513800000000003</c:v>
                </c:pt>
                <c:pt idx="37">
                  <c:v>34.706400000000002</c:v>
                </c:pt>
                <c:pt idx="38">
                  <c:v>34.8825</c:v>
                </c:pt>
                <c:pt idx="39">
                  <c:v>35.045000000000002</c:v>
                </c:pt>
                <c:pt idx="40">
                  <c:v>35.196300000000001</c:v>
                </c:pt>
                <c:pt idx="41">
                  <c:v>35.338200000000001</c:v>
                </c:pt>
                <c:pt idx="42">
                  <c:v>35.472000000000001</c:v>
                </c:pt>
                <c:pt idx="43">
                  <c:v>35.598799999999997</c:v>
                </c:pt>
                <c:pt idx="44">
                  <c:v>35.7196</c:v>
                </c:pt>
                <c:pt idx="45">
                  <c:v>35.835000000000001</c:v>
                </c:pt>
                <c:pt idx="46">
                  <c:v>35.945599999999999</c:v>
                </c:pt>
                <c:pt idx="47">
                  <c:v>36.052</c:v>
                </c:pt>
                <c:pt idx="48">
                  <c:v>36.154600000000002</c:v>
                </c:pt>
                <c:pt idx="49">
                  <c:v>36.253799999999998</c:v>
                </c:pt>
                <c:pt idx="50">
                  <c:v>36.349899999999998</c:v>
                </c:pt>
                <c:pt idx="51">
                  <c:v>36.443100000000001</c:v>
                </c:pt>
                <c:pt idx="52">
                  <c:v>36.533700000000003</c:v>
                </c:pt>
                <c:pt idx="53">
                  <c:v>36.6218</c:v>
                </c:pt>
                <c:pt idx="54">
                  <c:v>36.707799999999999</c:v>
                </c:pt>
                <c:pt idx="55">
                  <c:v>36.791800000000002</c:v>
                </c:pt>
                <c:pt idx="56">
                  <c:v>36.873800000000003</c:v>
                </c:pt>
                <c:pt idx="57">
                  <c:v>36.954099999999997</c:v>
                </c:pt>
                <c:pt idx="58">
                  <c:v>37.032800000000002</c:v>
                </c:pt>
              </c:numCache>
            </c:numRef>
          </c:xVal>
          <c:yVal>
            <c:numRef>
              <c:f>'[1]182-54TNC 单黑425'!$J$192:$J$250</c:f>
              <c:numCache>
                <c:formatCode>General</c:formatCode>
                <c:ptCount val="59"/>
                <c:pt idx="0">
                  <c:v>0</c:v>
                </c:pt>
                <c:pt idx="1">
                  <c:v>11.962</c:v>
                </c:pt>
                <c:pt idx="2">
                  <c:v>17.930399999999999</c:v>
                </c:pt>
                <c:pt idx="3">
                  <c:v>23.8904</c:v>
                </c:pt>
                <c:pt idx="4">
                  <c:v>29.841999999999999</c:v>
                </c:pt>
                <c:pt idx="5">
                  <c:v>35.785200000000003</c:v>
                </c:pt>
                <c:pt idx="6">
                  <c:v>41.72</c:v>
                </c:pt>
                <c:pt idx="7">
                  <c:v>47.6464</c:v>
                </c:pt>
                <c:pt idx="8">
                  <c:v>53.564300000000003</c:v>
                </c:pt>
                <c:pt idx="9">
                  <c:v>59.4739</c:v>
                </c:pt>
                <c:pt idx="10">
                  <c:v>65.375100000000003</c:v>
                </c:pt>
                <c:pt idx="11">
                  <c:v>71.267799999999994</c:v>
                </c:pt>
                <c:pt idx="12">
                  <c:v>77.152199999999993</c:v>
                </c:pt>
                <c:pt idx="13">
                  <c:v>83.028099999999995</c:v>
                </c:pt>
                <c:pt idx="14">
                  <c:v>88.895600000000002</c:v>
                </c:pt>
                <c:pt idx="15">
                  <c:v>94.7547</c:v>
                </c:pt>
                <c:pt idx="16">
                  <c:v>100.6053</c:v>
                </c:pt>
                <c:pt idx="17">
                  <c:v>106.4473</c:v>
                </c:pt>
                <c:pt idx="18">
                  <c:v>112.28060000000001</c:v>
                </c:pt>
                <c:pt idx="19">
                  <c:v>118.10469999999999</c:v>
                </c:pt>
                <c:pt idx="20">
                  <c:v>123.9186</c:v>
                </c:pt>
                <c:pt idx="21">
                  <c:v>129.72020000000001</c:v>
                </c:pt>
                <c:pt idx="22">
                  <c:v>135.50489999999999</c:v>
                </c:pt>
                <c:pt idx="23">
                  <c:v>141.2621</c:v>
                </c:pt>
                <c:pt idx="24">
                  <c:v>146.9692</c:v>
                </c:pt>
                <c:pt idx="25">
                  <c:v>152.57570000000001</c:v>
                </c:pt>
                <c:pt idx="26">
                  <c:v>157.9718</c:v>
                </c:pt>
                <c:pt idx="27">
                  <c:v>162.9186</c:v>
                </c:pt>
                <c:pt idx="28">
                  <c:v>166.9024</c:v>
                </c:pt>
                <c:pt idx="29">
                  <c:v>168.84569999999999</c:v>
                </c:pt>
                <c:pt idx="30">
                  <c:v>167.46530000000001</c:v>
                </c:pt>
                <c:pt idx="31">
                  <c:v>164.22640000000001</c:v>
                </c:pt>
                <c:pt idx="32">
                  <c:v>160.10990000000001</c:v>
                </c:pt>
                <c:pt idx="33">
                  <c:v>155.47030000000001</c:v>
                </c:pt>
                <c:pt idx="34">
                  <c:v>150.4778</c:v>
                </c:pt>
                <c:pt idx="35">
                  <c:v>145.22749999999999</c:v>
                </c:pt>
                <c:pt idx="36">
                  <c:v>139.7784</c:v>
                </c:pt>
                <c:pt idx="37">
                  <c:v>134.16970000000001</c:v>
                </c:pt>
                <c:pt idx="38">
                  <c:v>128.4288</c:v>
                </c:pt>
                <c:pt idx="39">
                  <c:v>122.5758</c:v>
                </c:pt>
                <c:pt idx="40">
                  <c:v>116.6258</c:v>
                </c:pt>
                <c:pt idx="41">
                  <c:v>110.59050000000001</c:v>
                </c:pt>
                <c:pt idx="42">
                  <c:v>104.47929999999999</c:v>
                </c:pt>
                <c:pt idx="43">
                  <c:v>98.299599999999998</c:v>
                </c:pt>
                <c:pt idx="44">
                  <c:v>92.057500000000005</c:v>
                </c:pt>
                <c:pt idx="45">
                  <c:v>85.758099999999999</c:v>
                </c:pt>
                <c:pt idx="46">
                  <c:v>79.405799999999999</c:v>
                </c:pt>
                <c:pt idx="47">
                  <c:v>73.004099999999994</c:v>
                </c:pt>
                <c:pt idx="48">
                  <c:v>66.556299999999993</c:v>
                </c:pt>
                <c:pt idx="49">
                  <c:v>60.064900000000002</c:v>
                </c:pt>
                <c:pt idx="50">
                  <c:v>53.532499999999999</c:v>
                </c:pt>
                <c:pt idx="51">
                  <c:v>46.960999999999999</c:v>
                </c:pt>
                <c:pt idx="52">
                  <c:v>40.352400000000003</c:v>
                </c:pt>
                <c:pt idx="53">
                  <c:v>33.708199999999998</c:v>
                </c:pt>
                <c:pt idx="54">
                  <c:v>27.029900000000001</c:v>
                </c:pt>
                <c:pt idx="55">
                  <c:v>20.3187</c:v>
                </c:pt>
                <c:pt idx="56">
                  <c:v>13.576000000000001</c:v>
                </c:pt>
                <c:pt idx="57">
                  <c:v>6.8028000000000004</c:v>
                </c:pt>
                <c:pt idx="5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FB-46FF-BDDB-1F7145C97DCF}"/>
            </c:ext>
          </c:extLst>
        </c:ser>
        <c:ser>
          <c:idx val="4"/>
          <c:order val="4"/>
          <c:tx>
            <c:v>200W/㎡</c:v>
          </c:tx>
          <c:spPr>
            <a:ln w="63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'[1]182-54TNC 单黑425'!$I$254:$I$312</c:f>
              <c:numCache>
                <c:formatCode>General</c:formatCode>
                <c:ptCount val="59"/>
                <c:pt idx="0">
                  <c:v>0</c:v>
                </c:pt>
                <c:pt idx="1">
                  <c:v>2.0762</c:v>
                </c:pt>
                <c:pt idx="2">
                  <c:v>3.1143000000000001</c:v>
                </c:pt>
                <c:pt idx="3">
                  <c:v>4.1524000000000001</c:v>
                </c:pt>
                <c:pt idx="4">
                  <c:v>5.1905000000000001</c:v>
                </c:pt>
                <c:pt idx="5">
                  <c:v>6.2286000000000001</c:v>
                </c:pt>
                <c:pt idx="6">
                  <c:v>7.2667000000000002</c:v>
                </c:pt>
                <c:pt idx="7">
                  <c:v>8.3048000000000002</c:v>
                </c:pt>
                <c:pt idx="8">
                  <c:v>9.3429000000000002</c:v>
                </c:pt>
                <c:pt idx="9">
                  <c:v>10.381</c:v>
                </c:pt>
                <c:pt idx="10">
                  <c:v>11.4191</c:v>
                </c:pt>
                <c:pt idx="11">
                  <c:v>12.457100000000001</c:v>
                </c:pt>
                <c:pt idx="12">
                  <c:v>13.495200000000001</c:v>
                </c:pt>
                <c:pt idx="13">
                  <c:v>14.533300000000001</c:v>
                </c:pt>
                <c:pt idx="14">
                  <c:v>15.571400000000001</c:v>
                </c:pt>
                <c:pt idx="15">
                  <c:v>16.609500000000001</c:v>
                </c:pt>
                <c:pt idx="16">
                  <c:v>17.647600000000001</c:v>
                </c:pt>
                <c:pt idx="17">
                  <c:v>18.685700000000001</c:v>
                </c:pt>
                <c:pt idx="18">
                  <c:v>19.723800000000001</c:v>
                </c:pt>
                <c:pt idx="19">
                  <c:v>20.761900000000001</c:v>
                </c:pt>
                <c:pt idx="20">
                  <c:v>21.8</c:v>
                </c:pt>
                <c:pt idx="21">
                  <c:v>22.838100000000001</c:v>
                </c:pt>
                <c:pt idx="22">
                  <c:v>23.876200000000001</c:v>
                </c:pt>
                <c:pt idx="23">
                  <c:v>24.914300000000001</c:v>
                </c:pt>
                <c:pt idx="24">
                  <c:v>25.952400000000001</c:v>
                </c:pt>
                <c:pt idx="25">
                  <c:v>26.990500000000001</c:v>
                </c:pt>
                <c:pt idx="26">
                  <c:v>28.028600000000001</c:v>
                </c:pt>
                <c:pt idx="27">
                  <c:v>29.066700000000001</c:v>
                </c:pt>
                <c:pt idx="28">
                  <c:v>30.104800000000001</c:v>
                </c:pt>
                <c:pt idx="29">
                  <c:v>31.142900000000001</c:v>
                </c:pt>
                <c:pt idx="30">
                  <c:v>31.969799999999999</c:v>
                </c:pt>
                <c:pt idx="31">
                  <c:v>32.499099999999999</c:v>
                </c:pt>
                <c:pt idx="32">
                  <c:v>32.890799999999999</c:v>
                </c:pt>
                <c:pt idx="33">
                  <c:v>33.203099999999999</c:v>
                </c:pt>
                <c:pt idx="34">
                  <c:v>33.463700000000003</c:v>
                </c:pt>
                <c:pt idx="35">
                  <c:v>33.687899999999999</c:v>
                </c:pt>
                <c:pt idx="36">
                  <c:v>33.885100000000001</c:v>
                </c:pt>
                <c:pt idx="37">
                  <c:v>34.061500000000002</c:v>
                </c:pt>
                <c:pt idx="38">
                  <c:v>34.221400000000003</c:v>
                </c:pt>
                <c:pt idx="39">
                  <c:v>34.367800000000003</c:v>
                </c:pt>
                <c:pt idx="40">
                  <c:v>34.503</c:v>
                </c:pt>
                <c:pt idx="41">
                  <c:v>34.628900000000002</c:v>
                </c:pt>
                <c:pt idx="42">
                  <c:v>34.746699999999997</c:v>
                </c:pt>
                <c:pt idx="43">
                  <c:v>34.857599999999998</c:v>
                </c:pt>
                <c:pt idx="44">
                  <c:v>34.962400000000002</c:v>
                </c:pt>
                <c:pt idx="45">
                  <c:v>35.061799999999998</c:v>
                </c:pt>
                <c:pt idx="46">
                  <c:v>35.156599999999997</c:v>
                </c:pt>
                <c:pt idx="47">
                  <c:v>35.247100000000003</c:v>
                </c:pt>
                <c:pt idx="48">
                  <c:v>35.333799999999997</c:v>
                </c:pt>
                <c:pt idx="49">
                  <c:v>35.417000000000002</c:v>
                </c:pt>
                <c:pt idx="50">
                  <c:v>35.497199999999999</c:v>
                </c:pt>
                <c:pt idx="51">
                  <c:v>35.5745</c:v>
                </c:pt>
                <c:pt idx="52">
                  <c:v>35.6492</c:v>
                </c:pt>
                <c:pt idx="53">
                  <c:v>35.721499999999999</c:v>
                </c:pt>
                <c:pt idx="54">
                  <c:v>35.791600000000003</c:v>
                </c:pt>
                <c:pt idx="55">
                  <c:v>35.859699999999997</c:v>
                </c:pt>
                <c:pt idx="56">
                  <c:v>35.925899999999999</c:v>
                </c:pt>
                <c:pt idx="57">
                  <c:v>35.990299999999998</c:v>
                </c:pt>
                <c:pt idx="58">
                  <c:v>36.053100000000001</c:v>
                </c:pt>
              </c:numCache>
            </c:numRef>
          </c:xVal>
          <c:yVal>
            <c:numRef>
              <c:f>'[1]182-54TNC 单黑425'!$J$254:$J$312</c:f>
              <c:numCache>
                <c:formatCode>General</c:formatCode>
                <c:ptCount val="59"/>
                <c:pt idx="0">
                  <c:v>0</c:v>
                </c:pt>
                <c:pt idx="1">
                  <c:v>5.8880999999999997</c:v>
                </c:pt>
                <c:pt idx="2">
                  <c:v>8.8239999999999998</c:v>
                </c:pt>
                <c:pt idx="3">
                  <c:v>11.7545</c:v>
                </c:pt>
                <c:pt idx="4">
                  <c:v>14.679600000000001</c:v>
                </c:pt>
                <c:pt idx="5">
                  <c:v>17.599299999999999</c:v>
                </c:pt>
                <c:pt idx="6">
                  <c:v>20.513500000000001</c:v>
                </c:pt>
                <c:pt idx="7">
                  <c:v>23.4224</c:v>
                </c:pt>
                <c:pt idx="8">
                  <c:v>26.325800000000001</c:v>
                </c:pt>
                <c:pt idx="9">
                  <c:v>29.2239</c:v>
                </c:pt>
                <c:pt idx="10">
                  <c:v>32.116500000000002</c:v>
                </c:pt>
                <c:pt idx="11">
                  <c:v>35.003700000000002</c:v>
                </c:pt>
                <c:pt idx="12">
                  <c:v>37.8855</c:v>
                </c:pt>
                <c:pt idx="13">
                  <c:v>40.761800000000001</c:v>
                </c:pt>
                <c:pt idx="14">
                  <c:v>43.632800000000003</c:v>
                </c:pt>
                <c:pt idx="15">
                  <c:v>46.4983</c:v>
                </c:pt>
                <c:pt idx="16">
                  <c:v>49.358400000000003</c:v>
                </c:pt>
                <c:pt idx="17">
                  <c:v>52.213000000000001</c:v>
                </c:pt>
                <c:pt idx="18">
                  <c:v>55.061999999999998</c:v>
                </c:pt>
                <c:pt idx="19">
                  <c:v>57.905099999999997</c:v>
                </c:pt>
                <c:pt idx="20">
                  <c:v>60.741900000000001</c:v>
                </c:pt>
                <c:pt idx="21">
                  <c:v>63.571199999999997</c:v>
                </c:pt>
                <c:pt idx="22">
                  <c:v>66.390500000000003</c:v>
                </c:pt>
                <c:pt idx="23">
                  <c:v>69.194599999999994</c:v>
                </c:pt>
                <c:pt idx="24">
                  <c:v>71.971800000000002</c:v>
                </c:pt>
                <c:pt idx="25">
                  <c:v>74.696700000000007</c:v>
                </c:pt>
                <c:pt idx="26">
                  <c:v>77.314599999999999</c:v>
                </c:pt>
                <c:pt idx="27">
                  <c:v>79.706699999999998</c:v>
                </c:pt>
                <c:pt idx="28">
                  <c:v>81.618899999999996</c:v>
                </c:pt>
                <c:pt idx="29">
                  <c:v>82.512</c:v>
                </c:pt>
                <c:pt idx="30">
                  <c:v>81.7821</c:v>
                </c:pt>
                <c:pt idx="31">
                  <c:v>80.167000000000002</c:v>
                </c:pt>
                <c:pt idx="32">
                  <c:v>78.128399999999999</c:v>
                </c:pt>
                <c:pt idx="33">
                  <c:v>75.836699999999993</c:v>
                </c:pt>
                <c:pt idx="34">
                  <c:v>73.374600000000001</c:v>
                </c:pt>
                <c:pt idx="35">
                  <c:v>70.788399999999996</c:v>
                </c:pt>
                <c:pt idx="36">
                  <c:v>68.106999999999999</c:v>
                </c:pt>
                <c:pt idx="37">
                  <c:v>65.349699999999999</c:v>
                </c:pt>
                <c:pt idx="38">
                  <c:v>62.529899999999998</c:v>
                </c:pt>
                <c:pt idx="39">
                  <c:v>59.657499999999999</c:v>
                </c:pt>
                <c:pt idx="40">
                  <c:v>56.740099999999998</c:v>
                </c:pt>
                <c:pt idx="41">
                  <c:v>53.783299999999997</c:v>
                </c:pt>
                <c:pt idx="42">
                  <c:v>50.791800000000002</c:v>
                </c:pt>
                <c:pt idx="43">
                  <c:v>47.769300000000001</c:v>
                </c:pt>
                <c:pt idx="44">
                  <c:v>44.718699999999998</c:v>
                </c:pt>
                <c:pt idx="45">
                  <c:v>41.642699999999998</c:v>
                </c:pt>
                <c:pt idx="46">
                  <c:v>38.543199999999999</c:v>
                </c:pt>
                <c:pt idx="47">
                  <c:v>35.4223</c:v>
                </c:pt>
                <c:pt idx="48">
                  <c:v>32.281300000000002</c:v>
                </c:pt>
                <c:pt idx="49">
                  <c:v>29.121600000000001</c:v>
                </c:pt>
                <c:pt idx="50">
                  <c:v>25.944500000000001</c:v>
                </c:pt>
                <c:pt idx="51">
                  <c:v>22.750800000000002</c:v>
                </c:pt>
                <c:pt idx="52">
                  <c:v>19.541699999999999</c:v>
                </c:pt>
                <c:pt idx="53">
                  <c:v>16.317799999999998</c:v>
                </c:pt>
                <c:pt idx="54">
                  <c:v>13.079800000000001</c:v>
                </c:pt>
                <c:pt idx="55">
                  <c:v>9.8285</c:v>
                </c:pt>
                <c:pt idx="56">
                  <c:v>6.5644</c:v>
                </c:pt>
                <c:pt idx="57">
                  <c:v>3.2881</c:v>
                </c:pt>
                <c:pt idx="5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FB-46FF-BDDB-1F7145C97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271968"/>
        <c:axId val="1604614208"/>
      </c:scatterChart>
      <c:valAx>
        <c:axId val="363271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微软雅黑" panose="020B0503020204020204" pitchFamily="34" charset="-122"/>
                    <a:ea typeface="微软雅黑" panose="020B0503020204020204" pitchFamily="34" charset="-122"/>
                    <a:cs typeface="+mn-cs"/>
                  </a:defRPr>
                </a:pPr>
                <a:r>
                  <a:rPr lang="en-US" altLang="zh-CN" sz="700" b="1" i="0" u="none" strike="noStrike" baseline="0">
                    <a:effectLst/>
                  </a:rPr>
                  <a:t>Voltage</a:t>
                </a:r>
                <a:r>
                  <a:rPr lang="zh-CN" altLang="en-US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（</a:t>
                </a:r>
                <a:r>
                  <a:rPr lang="en-US" altLang="zh-CN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V</a:t>
                </a:r>
                <a:r>
                  <a:rPr lang="zh-CN" altLang="en-US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）</a:t>
                </a:r>
              </a:p>
            </c:rich>
          </c:tx>
          <c:layout>
            <c:manualLayout>
              <c:xMode val="edge"/>
              <c:yMode val="edge"/>
              <c:x val="0.46315293542115166"/>
              <c:y val="0.90712947112143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微软雅黑" panose="020B0503020204020204" pitchFamily="34" charset="-122"/>
                  <a:ea typeface="微软雅黑" panose="020B0503020204020204" pitchFamily="34" charset="-122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04614208"/>
        <c:crosses val="autoZero"/>
        <c:crossBetween val="midCat"/>
      </c:valAx>
      <c:valAx>
        <c:axId val="16046142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微软雅黑" panose="020B0503020204020204" pitchFamily="34" charset="-122"/>
                    <a:ea typeface="微软雅黑" panose="020B0503020204020204" pitchFamily="34" charset="-122"/>
                    <a:cs typeface="+mn-cs"/>
                  </a:defRPr>
                </a:pPr>
                <a:r>
                  <a:rPr lang="en-US" altLang="zh-CN" sz="700" b="1" i="0" u="none" strike="noStrike" baseline="0">
                    <a:effectLst/>
                  </a:rPr>
                  <a:t>Pmax</a:t>
                </a:r>
                <a:r>
                  <a:rPr lang="zh-CN" altLang="en-US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（</a:t>
                </a:r>
                <a:r>
                  <a:rPr lang="en-US" altLang="zh-CN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W</a:t>
                </a:r>
                <a:r>
                  <a:rPr lang="zh-CN" altLang="en-US" sz="700" b="1">
                    <a:latin typeface="微软雅黑" panose="020B0503020204020204" pitchFamily="34" charset="-122"/>
                    <a:ea typeface="微软雅黑" panose="020B0503020204020204" pitchFamily="34" charset="-122"/>
                  </a:rPr>
                  <a:t>）</a:t>
                </a:r>
              </a:p>
            </c:rich>
          </c:tx>
          <c:layout>
            <c:manualLayout>
              <c:xMode val="edge"/>
              <c:yMode val="edge"/>
              <c:x val="3.8624730556648052E-3"/>
              <c:y val="0.352621227880385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微软雅黑" panose="020B0503020204020204" pitchFamily="34" charset="-122"/>
                  <a:ea typeface="微软雅黑" panose="020B0503020204020204" pitchFamily="34" charset="-122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63271968"/>
        <c:crosses val="autoZero"/>
        <c:crossBetween val="midCat"/>
        <c:majorUnit val="100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851711143111002"/>
          <c:y val="0.20504539973043909"/>
          <c:w val="0.19896072346321744"/>
          <c:h val="0.36978968253968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defRPr>
          </a:pPr>
          <a:endParaRPr lang="zh-CN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image" Target="../media/image6.png"/><Relationship Id="rId7" Type="http://schemas.openxmlformats.org/officeDocument/2006/relationships/chart" Target="../charts/chart1.xml"/><Relationship Id="rId12" Type="http://schemas.openxmlformats.org/officeDocument/2006/relationships/image" Target="../media/image16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13.png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0" Type="http://schemas.openxmlformats.org/officeDocument/2006/relationships/image" Target="../media/image15.png"/><Relationship Id="rId4" Type="http://schemas.openxmlformats.org/officeDocument/2006/relationships/image" Target="../media/image7.png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603046</xdr:colOff>
      <xdr:row>42</xdr:row>
      <xdr:rowOff>215223</xdr:rowOff>
    </xdr:from>
    <xdr:to>
      <xdr:col>14</xdr:col>
      <xdr:colOff>710304</xdr:colOff>
      <xdr:row>48</xdr:row>
      <xdr:rowOff>252123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330D4E79-6BE7-BF42-4122-BADF86695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18096" y="17826949"/>
          <a:ext cx="5441258" cy="198000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1881188</xdr:colOff>
      <xdr:row>12</xdr:row>
      <xdr:rowOff>71438</xdr:rowOff>
    </xdr:from>
    <xdr:ext cx="184731" cy="263290"/>
    <xdr:sp macro="" textlink="">
      <xdr:nvSpPr>
        <xdr:cNvPr id="5" name="文本框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95655" y="3041015"/>
          <a:ext cx="184150" cy="263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twoCellAnchor editAs="oneCell">
    <xdr:from>
      <xdr:col>0</xdr:col>
      <xdr:colOff>270519</xdr:colOff>
      <xdr:row>98</xdr:row>
      <xdr:rowOff>448125</xdr:rowOff>
    </xdr:from>
    <xdr:to>
      <xdr:col>6</xdr:col>
      <xdr:colOff>627441</xdr:colOff>
      <xdr:row>106</xdr:row>
      <xdr:rowOff>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19B23B51-A71C-580E-8BF6-8D680ADCF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" b="13"/>
        <a:stretch/>
      </xdr:blipFill>
      <xdr:spPr>
        <a:xfrm>
          <a:off x="270519" y="36280268"/>
          <a:ext cx="5678827" cy="3603780"/>
        </a:xfrm>
        <a:prstGeom prst="rect">
          <a:avLst/>
        </a:prstGeom>
      </xdr:spPr>
    </xdr:pic>
    <xdr:clientData/>
  </xdr:twoCellAnchor>
  <xdr:twoCellAnchor>
    <xdr:from>
      <xdr:col>2</xdr:col>
      <xdr:colOff>812503</xdr:colOff>
      <xdr:row>44</xdr:row>
      <xdr:rowOff>12188</xdr:rowOff>
    </xdr:from>
    <xdr:to>
      <xdr:col>2</xdr:col>
      <xdr:colOff>1769819</xdr:colOff>
      <xdr:row>47</xdr:row>
      <xdr:rowOff>12638</xdr:rowOff>
    </xdr:to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50753" y="18271614"/>
          <a:ext cx="957316" cy="972000"/>
        </a:xfrm>
        <a:prstGeom prst="rect">
          <a:avLst/>
        </a:prstGeom>
      </xdr:spPr>
    </xdr:pic>
    <xdr:clientData/>
  </xdr:twoCellAnchor>
  <xdr:twoCellAnchor>
    <xdr:from>
      <xdr:col>4</xdr:col>
      <xdr:colOff>699917</xdr:colOff>
      <xdr:row>44</xdr:row>
      <xdr:rowOff>47625</xdr:rowOff>
    </xdr:from>
    <xdr:to>
      <xdr:col>6</xdr:col>
      <xdr:colOff>399398</xdr:colOff>
      <xdr:row>46</xdr:row>
      <xdr:rowOff>276625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8B1688A9-1F86-93B6-A8B4-316BA7C6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967" y="18307051"/>
          <a:ext cx="1223481" cy="8767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238441</xdr:colOff>
      <xdr:row>0</xdr:row>
      <xdr:rowOff>147427</xdr:rowOff>
    </xdr:from>
    <xdr:to>
      <xdr:col>2</xdr:col>
      <xdr:colOff>1138935</xdr:colOff>
      <xdr:row>1</xdr:row>
      <xdr:rowOff>109350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443038B9-3069-BC63-6D49-DC2BF8C6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91" y="147427"/>
          <a:ext cx="1662494" cy="723923"/>
        </a:xfrm>
        <a:prstGeom prst="rect">
          <a:avLst/>
        </a:prstGeom>
      </xdr:spPr>
    </xdr:pic>
    <xdr:clientData/>
  </xdr:twoCellAnchor>
  <xdr:twoCellAnchor editAs="oneCell">
    <xdr:from>
      <xdr:col>7</xdr:col>
      <xdr:colOff>460952</xdr:colOff>
      <xdr:row>5</xdr:row>
      <xdr:rowOff>524138</xdr:rowOff>
    </xdr:from>
    <xdr:to>
      <xdr:col>14</xdr:col>
      <xdr:colOff>742950</xdr:colOff>
      <xdr:row>25</xdr:row>
      <xdr:rowOff>266700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BC5A18B3-2B8F-DDA5-01BE-F34A4BE60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76002" y="2629164"/>
          <a:ext cx="5615998" cy="974381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457201</xdr:colOff>
      <xdr:row>44</xdr:row>
      <xdr:rowOff>66675</xdr:rowOff>
    </xdr:from>
    <xdr:to>
      <xdr:col>2</xdr:col>
      <xdr:colOff>523176</xdr:colOff>
      <xdr:row>46</xdr:row>
      <xdr:rowOff>318975</xdr:rowOff>
    </xdr:to>
    <xdr:pic>
      <xdr:nvPicPr>
        <xdr:cNvPr id="126" name="图片 125">
          <a:extLst>
            <a:ext uri="{FF2B5EF4-FFF2-40B4-BE49-F238E27FC236}">
              <a16:creationId xmlns:a16="http://schemas.microsoft.com/office/drawing/2014/main" id="{D0A36C97-0490-1357-859C-E627F6872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7201" y="18326101"/>
          <a:ext cx="130422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269876</xdr:colOff>
      <xdr:row>53</xdr:row>
      <xdr:rowOff>143692</xdr:rowOff>
    </xdr:from>
    <xdr:to>
      <xdr:col>2</xdr:col>
      <xdr:colOff>1107778</xdr:colOff>
      <xdr:row>54</xdr:row>
      <xdr:rowOff>105613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id="{FABD1DEF-3B4C-4ED7-8A28-FF25E07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6" y="21251092"/>
          <a:ext cx="1599902" cy="723921"/>
        </a:xfrm>
        <a:prstGeom prst="rect">
          <a:avLst/>
        </a:prstGeom>
      </xdr:spPr>
    </xdr:pic>
    <xdr:clientData/>
  </xdr:twoCellAnchor>
  <xdr:twoCellAnchor>
    <xdr:from>
      <xdr:col>1</xdr:col>
      <xdr:colOff>53727</xdr:colOff>
      <xdr:row>7</xdr:row>
      <xdr:rowOff>294239</xdr:rowOff>
    </xdr:from>
    <xdr:to>
      <xdr:col>7</xdr:col>
      <xdr:colOff>166491</xdr:colOff>
      <xdr:row>9</xdr:row>
      <xdr:rowOff>142875</xdr:rowOff>
    </xdr:to>
    <xdr:sp macro="" textlink="">
      <xdr:nvSpPr>
        <xdr:cNvPr id="25" name="文本框 24">
          <a:extLst>
            <a:ext uri="{FF2B5EF4-FFF2-40B4-BE49-F238E27FC236}">
              <a16:creationId xmlns:a16="http://schemas.microsoft.com/office/drawing/2014/main" id="{580029E7-3C42-9CAC-A352-EE62B8C08081}"/>
            </a:ext>
          </a:extLst>
        </xdr:cNvPr>
        <xdr:cNvSpPr txBox="1"/>
      </xdr:nvSpPr>
      <xdr:spPr>
        <a:xfrm>
          <a:off x="529977" y="3751815"/>
          <a:ext cx="5751564" cy="11249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5200" b="1">
              <a:ln>
                <a:noFill/>
              </a:ln>
              <a:latin typeface="微软雅黑" panose="020B0503020204020204" pitchFamily="34" charset="-122"/>
              <a:ea typeface="微软雅黑" panose="020B0503020204020204" pitchFamily="34" charset="-122"/>
            </a:rPr>
            <a:t>420W~445W</a:t>
          </a:r>
          <a:endParaRPr lang="zh-CN" altLang="en-US" sz="5200" b="1">
            <a:ln>
              <a:noFill/>
            </a:ln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oneCellAnchor>
    <xdr:from>
      <xdr:col>21</xdr:col>
      <xdr:colOff>0</xdr:colOff>
      <xdr:row>10</xdr:row>
      <xdr:rowOff>958358</xdr:rowOff>
    </xdr:from>
    <xdr:ext cx="184731" cy="264560"/>
    <xdr:sp macro="" textlink="">
      <xdr:nvSpPr>
        <xdr:cNvPr id="26" name="文本框 25">
          <a:extLst>
            <a:ext uri="{FF2B5EF4-FFF2-40B4-BE49-F238E27FC236}">
              <a16:creationId xmlns:a16="http://schemas.microsoft.com/office/drawing/2014/main" id="{1ABD5D0D-0F1A-7420-BE22-5A264BBD7F90}"/>
            </a:ext>
          </a:extLst>
        </xdr:cNvPr>
        <xdr:cNvSpPr txBox="1"/>
      </xdr:nvSpPr>
      <xdr:spPr>
        <a:xfrm>
          <a:off x="15368513" y="64616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twoCellAnchor>
    <xdr:from>
      <xdr:col>1</xdr:col>
      <xdr:colOff>68639</xdr:colOff>
      <xdr:row>10</xdr:row>
      <xdr:rowOff>87833</xdr:rowOff>
    </xdr:from>
    <xdr:to>
      <xdr:col>7</xdr:col>
      <xdr:colOff>249991</xdr:colOff>
      <xdr:row>26</xdr:row>
      <xdr:rowOff>0</xdr:rowOff>
    </xdr:to>
    <xdr:grpSp>
      <xdr:nvGrpSpPr>
        <xdr:cNvPr id="47" name="组合 46">
          <a:extLst>
            <a:ext uri="{FF2B5EF4-FFF2-40B4-BE49-F238E27FC236}">
              <a16:creationId xmlns:a16="http://schemas.microsoft.com/office/drawing/2014/main" id="{F9F4E46D-9FF3-C57F-62B5-B1161AEF4D73}"/>
            </a:ext>
          </a:extLst>
        </xdr:cNvPr>
        <xdr:cNvGrpSpPr/>
      </xdr:nvGrpSpPr>
      <xdr:grpSpPr>
        <a:xfrm>
          <a:off x="582989" y="5078933"/>
          <a:ext cx="6239252" cy="7532167"/>
          <a:chOff x="743655" y="4700950"/>
          <a:chExt cx="4875222" cy="7324800"/>
        </a:xfrm>
      </xdr:grpSpPr>
      <xdr:sp macro="" textlink="">
        <xdr:nvSpPr>
          <xdr:cNvPr id="34" name="文本框 33">
            <a:extLst>
              <a:ext uri="{FF2B5EF4-FFF2-40B4-BE49-F238E27FC236}">
                <a16:creationId xmlns:a16="http://schemas.microsoft.com/office/drawing/2014/main" id="{29EF0C89-3C51-7567-6E33-B295161DA758}"/>
              </a:ext>
            </a:extLst>
          </xdr:cNvPr>
          <xdr:cNvSpPr txBox="1"/>
        </xdr:nvSpPr>
        <xdr:spPr>
          <a:xfrm>
            <a:off x="1101915" y="4700950"/>
            <a:ext cx="4516962" cy="145392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2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高颜值外观</a:t>
            </a:r>
            <a:endParaRPr kumimoji="0" lang="en-US" altLang="zh-CN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全黑设计，美观大方</a:t>
            </a:r>
          </a:p>
        </xdr:txBody>
      </xdr:sp>
      <xdr:sp macro="" textlink="">
        <xdr:nvSpPr>
          <xdr:cNvPr id="111" name="文本框 110">
            <a:extLst>
              <a:ext uri="{FF2B5EF4-FFF2-40B4-BE49-F238E27FC236}">
                <a16:creationId xmlns:a16="http://schemas.microsoft.com/office/drawing/2014/main" id="{7F0FF062-C0E2-4F24-A6FD-818B452E1F69}"/>
              </a:ext>
            </a:extLst>
          </xdr:cNvPr>
          <xdr:cNvSpPr txBox="1"/>
        </xdr:nvSpPr>
        <xdr:spPr>
          <a:xfrm>
            <a:off x="1101915" y="5913654"/>
            <a:ext cx="4516962" cy="12565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2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高可靠性</a:t>
            </a:r>
            <a:endParaRPr kumimoji="0" lang="en-US" altLang="zh-CN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en-US" altLang="zh-CN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3</a:t>
            </a:r>
            <a:r>
              <a:rPr kumimoji="0" lang="zh-CN" altLang="en-US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倍</a:t>
            </a:r>
            <a:r>
              <a:rPr kumimoji="0" lang="en-US" altLang="zh-CN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IEC</a:t>
            </a:r>
            <a:r>
              <a:rPr kumimoji="0" lang="zh-CN" altLang="en-US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组件内控标准</a:t>
            </a:r>
          </a:p>
        </xdr:txBody>
      </xdr:sp>
      <xdr:sp macro="" textlink="">
        <xdr:nvSpPr>
          <xdr:cNvPr id="112" name="文本框 111">
            <a:extLst>
              <a:ext uri="{FF2B5EF4-FFF2-40B4-BE49-F238E27FC236}">
                <a16:creationId xmlns:a16="http://schemas.microsoft.com/office/drawing/2014/main" id="{F3D0C5E8-7D62-4728-97DE-6C8876AD8258}"/>
              </a:ext>
            </a:extLst>
          </xdr:cNvPr>
          <xdr:cNvSpPr txBox="1"/>
        </xdr:nvSpPr>
        <xdr:spPr>
          <a:xfrm>
            <a:off x="1101915" y="7126358"/>
            <a:ext cx="4516962" cy="12565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2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高效</a:t>
            </a:r>
            <a:r>
              <a:rPr kumimoji="0" lang="en-US" altLang="zh-CN" sz="2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SMBB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低内部损耗，低隐裂风险</a:t>
            </a:r>
          </a:p>
        </xdr:txBody>
      </xdr:sp>
      <xdr:sp macro="" textlink="">
        <xdr:nvSpPr>
          <xdr:cNvPr id="113" name="文本框 112">
            <a:extLst>
              <a:ext uri="{FF2B5EF4-FFF2-40B4-BE49-F238E27FC236}">
                <a16:creationId xmlns:a16="http://schemas.microsoft.com/office/drawing/2014/main" id="{46B83F88-24A7-4E06-9940-D2FE1BFBB430}"/>
              </a:ext>
            </a:extLst>
          </xdr:cNvPr>
          <xdr:cNvSpPr txBox="1"/>
        </xdr:nvSpPr>
        <xdr:spPr>
          <a:xfrm>
            <a:off x="1101915" y="8339062"/>
            <a:ext cx="4516962" cy="12565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2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低阴影遮挡损失</a:t>
            </a:r>
            <a:endParaRPr kumimoji="0" lang="en-US" altLang="zh-CN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先串后并，优异的抗遮挡性能</a:t>
            </a:r>
          </a:p>
        </xdr:txBody>
      </xdr:sp>
      <xdr:sp macro="" textlink="">
        <xdr:nvSpPr>
          <xdr:cNvPr id="114" name="文本框 113">
            <a:extLst>
              <a:ext uri="{FF2B5EF4-FFF2-40B4-BE49-F238E27FC236}">
                <a16:creationId xmlns:a16="http://schemas.microsoft.com/office/drawing/2014/main" id="{63A49586-EF23-4A27-949F-8171797F5E3A}"/>
              </a:ext>
            </a:extLst>
          </xdr:cNvPr>
          <xdr:cNvSpPr txBox="1"/>
        </xdr:nvSpPr>
        <xdr:spPr>
          <a:xfrm>
            <a:off x="1101915" y="9551766"/>
            <a:ext cx="4516962" cy="12565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2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优异的低辐照性能</a:t>
            </a:r>
            <a:endParaRPr kumimoji="0" lang="en-US" altLang="zh-CN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弱光条件下，更优异的发电输出</a:t>
            </a:r>
          </a:p>
        </xdr:txBody>
      </xdr:sp>
      <xdr:sp macro="" textlink="">
        <xdr:nvSpPr>
          <xdr:cNvPr id="116" name="文本框 115">
            <a:extLst>
              <a:ext uri="{FF2B5EF4-FFF2-40B4-BE49-F238E27FC236}">
                <a16:creationId xmlns:a16="http://schemas.microsoft.com/office/drawing/2014/main" id="{46609194-2C3E-4A5D-8F2D-FEC750344BF8}"/>
              </a:ext>
            </a:extLst>
          </xdr:cNvPr>
          <xdr:cNvSpPr txBox="1"/>
        </xdr:nvSpPr>
        <xdr:spPr>
          <a:xfrm>
            <a:off x="1101915" y="10764472"/>
            <a:ext cx="4441960" cy="126127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2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广泛的场景兼容性</a:t>
            </a:r>
            <a:endParaRPr kumimoji="0" lang="en-US" altLang="zh-CN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zh-CN" altLang="en-US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更全面的应用场景（分布式兼容）</a:t>
            </a:r>
          </a:p>
        </xdr:txBody>
      </xdr:sp>
      <xdr:pic>
        <xdr:nvPicPr>
          <xdr:cNvPr id="33" name="图片 32">
            <a:extLst>
              <a:ext uri="{FF2B5EF4-FFF2-40B4-BE49-F238E27FC236}">
                <a16:creationId xmlns:a16="http://schemas.microsoft.com/office/drawing/2014/main" id="{8E2D1ECF-EC3F-54B0-5C73-B535C29DA8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743655" y="4960558"/>
            <a:ext cx="265424" cy="538600"/>
          </a:xfrm>
          <a:prstGeom prst="rect">
            <a:avLst/>
          </a:prstGeom>
        </xdr:spPr>
      </xdr:pic>
      <xdr:pic>
        <xdr:nvPicPr>
          <xdr:cNvPr id="35" name="图片 34">
            <a:extLst>
              <a:ext uri="{FF2B5EF4-FFF2-40B4-BE49-F238E27FC236}">
                <a16:creationId xmlns:a16="http://schemas.microsoft.com/office/drawing/2014/main" id="{8D896C8D-9309-456E-9EE2-3B19F0151B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743655" y="6154870"/>
            <a:ext cx="265424" cy="538600"/>
          </a:xfrm>
          <a:prstGeom prst="rect">
            <a:avLst/>
          </a:prstGeom>
        </xdr:spPr>
      </xdr:pic>
      <xdr:pic>
        <xdr:nvPicPr>
          <xdr:cNvPr id="36" name="图片 35">
            <a:extLst>
              <a:ext uri="{FF2B5EF4-FFF2-40B4-BE49-F238E27FC236}">
                <a16:creationId xmlns:a16="http://schemas.microsoft.com/office/drawing/2014/main" id="{B28ABDD2-27DD-4C02-83AE-8FB1F825F8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743655" y="7349182"/>
            <a:ext cx="265424" cy="538600"/>
          </a:xfrm>
          <a:prstGeom prst="rect">
            <a:avLst/>
          </a:prstGeom>
        </xdr:spPr>
      </xdr:pic>
      <xdr:pic>
        <xdr:nvPicPr>
          <xdr:cNvPr id="37" name="图片 36">
            <a:extLst>
              <a:ext uri="{FF2B5EF4-FFF2-40B4-BE49-F238E27FC236}">
                <a16:creationId xmlns:a16="http://schemas.microsoft.com/office/drawing/2014/main" id="{95134CFC-DF80-4CD7-8AE7-41BE1B53A1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743655" y="8543494"/>
            <a:ext cx="265424" cy="538600"/>
          </a:xfrm>
          <a:prstGeom prst="rect">
            <a:avLst/>
          </a:prstGeom>
        </xdr:spPr>
      </xdr:pic>
      <xdr:pic>
        <xdr:nvPicPr>
          <xdr:cNvPr id="38" name="图片 37">
            <a:extLst>
              <a:ext uri="{FF2B5EF4-FFF2-40B4-BE49-F238E27FC236}">
                <a16:creationId xmlns:a16="http://schemas.microsoft.com/office/drawing/2014/main" id="{5209F47A-67D1-447A-8E94-B0C1561FE4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743655" y="9737806"/>
            <a:ext cx="265424" cy="538600"/>
          </a:xfrm>
          <a:prstGeom prst="rect">
            <a:avLst/>
          </a:prstGeom>
        </xdr:spPr>
      </xdr:pic>
      <xdr:pic>
        <xdr:nvPicPr>
          <xdr:cNvPr id="39" name="图片 38">
            <a:extLst>
              <a:ext uri="{FF2B5EF4-FFF2-40B4-BE49-F238E27FC236}">
                <a16:creationId xmlns:a16="http://schemas.microsoft.com/office/drawing/2014/main" id="{F455F719-B42D-4A39-B3F6-9F64F6C60C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743655" y="10932120"/>
            <a:ext cx="265424" cy="540621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170876</xdr:colOff>
      <xdr:row>98</xdr:row>
      <xdr:rowOff>98273</xdr:rowOff>
    </xdr:from>
    <xdr:to>
      <xdr:col>14</xdr:col>
      <xdr:colOff>101548</xdr:colOff>
      <xdr:row>106</xdr:row>
      <xdr:rowOff>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D80B8C0C-D59C-4D8E-8CDE-73EC1DC46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32127" y="35930416"/>
          <a:ext cx="3710434" cy="3953632"/>
        </a:xfrm>
        <a:prstGeom prst="rect">
          <a:avLst/>
        </a:prstGeom>
      </xdr:spPr>
    </xdr:pic>
    <xdr:clientData/>
  </xdr:twoCellAnchor>
  <xdr:twoCellAnchor>
    <xdr:from>
      <xdr:col>1</xdr:col>
      <xdr:colOff>94251</xdr:colOff>
      <xdr:row>106</xdr:row>
      <xdr:rowOff>178126</xdr:rowOff>
    </xdr:from>
    <xdr:to>
      <xdr:col>2</xdr:col>
      <xdr:colOff>670298</xdr:colOff>
      <xdr:row>108</xdr:row>
      <xdr:rowOff>497150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7F71E594-D429-79F4-9BB9-CFBC14084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41" y="40062174"/>
          <a:ext cx="1332000" cy="13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619327</xdr:colOff>
      <xdr:row>107</xdr:row>
      <xdr:rowOff>318953</xdr:rowOff>
    </xdr:from>
    <xdr:to>
      <xdr:col>7</xdr:col>
      <xdr:colOff>102493</xdr:colOff>
      <xdr:row>108</xdr:row>
      <xdr:rowOff>497150</xdr:rowOff>
    </xdr:to>
    <xdr:sp macro="" textlink="">
      <xdr:nvSpPr>
        <xdr:cNvPr id="51" name="文本框 50">
          <a:extLst>
            <a:ext uri="{FF2B5EF4-FFF2-40B4-BE49-F238E27FC236}">
              <a16:creationId xmlns:a16="http://schemas.microsoft.com/office/drawing/2014/main" id="{F1681B45-5E17-948A-5AA2-96FD44D0EFE7}"/>
            </a:ext>
          </a:extLst>
        </xdr:cNvPr>
        <xdr:cNvSpPr txBox="1"/>
      </xdr:nvSpPr>
      <xdr:spPr>
        <a:xfrm>
          <a:off x="1843970" y="40709490"/>
          <a:ext cx="4336380" cy="6846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zh-CN" altLang="en-US" sz="1200">
              <a:latin typeface="微软雅黑" panose="020B0503020204020204" pitchFamily="34" charset="-122"/>
              <a:ea typeface="微软雅黑" panose="020B0503020204020204" pitchFamily="34" charset="-122"/>
            </a:rPr>
            <a:t>本规格书中包含的所有数据如有任何更改，</a:t>
          </a:r>
          <a:endParaRPr lang="en-US" altLang="zh-CN" sz="1200">
            <a:latin typeface="微软雅黑" panose="020B0503020204020204" pitchFamily="34" charset="-122"/>
            <a:ea typeface="微软雅黑" panose="020B0503020204020204" pitchFamily="34" charset="-122"/>
          </a:endParaRPr>
        </a:p>
        <a:p>
          <a:r>
            <a:rPr lang="zh-CN" altLang="en-US" sz="1200">
              <a:latin typeface="微软雅黑" panose="020B0503020204020204" pitchFamily="34" charset="-122"/>
              <a:ea typeface="微软雅黑" panose="020B0503020204020204" pitchFamily="34" charset="-122"/>
            </a:rPr>
            <a:t>恕不另行通知。最终解释权归立能派所有。</a:t>
          </a:r>
        </a:p>
      </xdr:txBody>
    </xdr:sp>
    <xdr:clientData/>
  </xdr:twoCellAnchor>
  <xdr:twoCellAnchor>
    <xdr:from>
      <xdr:col>10</xdr:col>
      <xdr:colOff>0</xdr:colOff>
      <xdr:row>107</xdr:row>
      <xdr:rowOff>222046</xdr:rowOff>
    </xdr:from>
    <xdr:to>
      <xdr:col>13</xdr:col>
      <xdr:colOff>755860</xdr:colOff>
      <xdr:row>110</xdr:row>
      <xdr:rowOff>0</xdr:rowOff>
    </xdr:to>
    <xdr:sp macro="" textlink="">
      <xdr:nvSpPr>
        <xdr:cNvPr id="52" name="文本框 51">
          <a:extLst>
            <a:ext uri="{FF2B5EF4-FFF2-40B4-BE49-F238E27FC236}">
              <a16:creationId xmlns:a16="http://schemas.microsoft.com/office/drawing/2014/main" id="{631E287E-9313-61FC-D896-BAEC6D085EF5}"/>
            </a:ext>
          </a:extLst>
        </xdr:cNvPr>
        <xdr:cNvSpPr txBox="1"/>
      </xdr:nvSpPr>
      <xdr:spPr>
        <a:xfrm>
          <a:off x="8221266" y="40673531"/>
          <a:ext cx="3024000" cy="129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zh-CN" altLang="en-US" sz="1600" b="1">
              <a:latin typeface="微软雅黑" panose="020B0503020204020204" pitchFamily="34" charset="-122"/>
              <a:ea typeface="微软雅黑" panose="020B0503020204020204" pitchFamily="34" charset="-122"/>
            </a:rPr>
            <a:t>立能派（丰顺）光电有限公司</a:t>
          </a:r>
        </a:p>
        <a:p>
          <a:pPr algn="ctr"/>
          <a:r>
            <a:rPr lang="en-US" altLang="zh-CN" sz="1600" b="1">
              <a:latin typeface="微软雅黑" panose="020B0503020204020204" pitchFamily="34" charset="-122"/>
              <a:ea typeface="微软雅黑" panose="020B0503020204020204" pitchFamily="34" charset="-122"/>
            </a:rPr>
            <a:t>www.lnpsz.com</a:t>
          </a:r>
          <a:endParaRPr lang="zh-CN" altLang="en-US" sz="1600" b="1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oneCellAnchor>
    <xdr:from>
      <xdr:col>8</xdr:col>
      <xdr:colOff>333375</xdr:colOff>
      <xdr:row>42</xdr:row>
      <xdr:rowOff>152400</xdr:rowOff>
    </xdr:from>
    <xdr:ext cx="428515" cy="264560"/>
    <xdr:sp macro="" textlink="">
      <xdr:nvSpPr>
        <xdr:cNvPr id="2" name="文本框 1">
          <a:extLst>
            <a:ext uri="{FF2B5EF4-FFF2-40B4-BE49-F238E27FC236}">
              <a16:creationId xmlns:a16="http://schemas.microsoft.com/office/drawing/2014/main" id="{C3F5D08E-2ECB-9063-58EA-6910145D49BD}"/>
            </a:ext>
          </a:extLst>
        </xdr:cNvPr>
        <xdr:cNvSpPr txBox="1"/>
      </xdr:nvSpPr>
      <xdr:spPr>
        <a:xfrm>
          <a:off x="7210425" y="17764126"/>
          <a:ext cx="42851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>
              <a:solidFill>
                <a:srgbClr val="FF0000"/>
              </a:solidFill>
            </a:rPr>
            <a:t>99%</a:t>
          </a:r>
          <a:endParaRPr lang="zh-CN" altLang="en-US" sz="1100">
            <a:solidFill>
              <a:srgbClr val="FF0000"/>
            </a:solidFill>
          </a:endParaRPr>
        </a:p>
      </xdr:txBody>
    </xdr:sp>
    <xdr:clientData/>
  </xdr:oneCellAnchor>
  <xdr:oneCellAnchor>
    <xdr:from>
      <xdr:col>14</xdr:col>
      <xdr:colOff>304800</xdr:colOff>
      <xdr:row>44</xdr:row>
      <xdr:rowOff>314325</xdr:rowOff>
    </xdr:from>
    <xdr:ext cx="535596" cy="264560"/>
    <xdr:sp macro="" textlink="">
      <xdr:nvSpPr>
        <xdr:cNvPr id="4" name="文本框 3">
          <a:extLst>
            <a:ext uri="{FF2B5EF4-FFF2-40B4-BE49-F238E27FC236}">
              <a16:creationId xmlns:a16="http://schemas.microsoft.com/office/drawing/2014/main" id="{72C3083B-A672-4D99-86A7-108BC4519BE4}"/>
            </a:ext>
          </a:extLst>
        </xdr:cNvPr>
        <xdr:cNvSpPr txBox="1"/>
      </xdr:nvSpPr>
      <xdr:spPr>
        <a:xfrm>
          <a:off x="11753850" y="18573751"/>
          <a:ext cx="53559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>
              <a:solidFill>
                <a:srgbClr val="FF0000"/>
              </a:solidFill>
            </a:rPr>
            <a:t>87.4%</a:t>
          </a:r>
          <a:endParaRPr lang="zh-CN" altLang="en-US" sz="1100">
            <a:solidFill>
              <a:srgbClr val="FF0000"/>
            </a:solidFill>
          </a:endParaRPr>
        </a:p>
      </xdr:txBody>
    </xdr:sp>
    <xdr:clientData/>
  </xdr:oneCellAnchor>
  <xdr:oneCellAnchor>
    <xdr:from>
      <xdr:col>9</xdr:col>
      <xdr:colOff>276225</xdr:colOff>
      <xdr:row>48</xdr:row>
      <xdr:rowOff>276225</xdr:rowOff>
    </xdr:from>
    <xdr:ext cx="3027880" cy="356316"/>
    <xdr:sp macro="" textlink="">
      <xdr:nvSpPr>
        <xdr:cNvPr id="6" name="文本框 5">
          <a:extLst>
            <a:ext uri="{FF2B5EF4-FFF2-40B4-BE49-F238E27FC236}">
              <a16:creationId xmlns:a16="http://schemas.microsoft.com/office/drawing/2014/main" id="{9A424269-B429-01BE-70E1-2B3EF3FB7FC0}"/>
            </a:ext>
          </a:extLst>
        </xdr:cNvPr>
        <xdr:cNvSpPr txBox="1"/>
      </xdr:nvSpPr>
      <xdr:spPr>
        <a:xfrm>
          <a:off x="7915275" y="19831051"/>
          <a:ext cx="3027880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200">
              <a:latin typeface="微软雅黑" panose="020B0503020204020204" pitchFamily="34" charset="-122"/>
              <a:ea typeface="微软雅黑" panose="020B0503020204020204" pitchFamily="34" charset="-122"/>
            </a:rPr>
            <a:t>-1.00%</a:t>
          </a:r>
          <a:r>
            <a:rPr lang="zh-CN" altLang="en-US" sz="1200">
              <a:latin typeface="微软雅黑" panose="020B0503020204020204" pitchFamily="34" charset="-122"/>
              <a:ea typeface="微软雅黑" panose="020B0503020204020204" pitchFamily="34" charset="-122"/>
            </a:rPr>
            <a:t>首年衰减率</a:t>
          </a:r>
          <a:r>
            <a:rPr lang="en-US" altLang="zh-CN" sz="1200">
              <a:latin typeface="微软雅黑" panose="020B0503020204020204" pitchFamily="34" charset="-122"/>
              <a:ea typeface="微软雅黑" panose="020B0503020204020204" pitchFamily="34" charset="-122"/>
            </a:rPr>
            <a:t>,</a:t>
          </a:r>
          <a:r>
            <a:rPr lang="zh-CN" altLang="en-US" sz="1200">
              <a:latin typeface="微软雅黑" panose="020B0503020204020204" pitchFamily="34" charset="-122"/>
              <a:ea typeface="微软雅黑" panose="020B0503020204020204" pitchFamily="34" charset="-122"/>
            </a:rPr>
            <a:t> </a:t>
          </a:r>
          <a:r>
            <a:rPr lang="en-US" altLang="zh-CN" sz="1200">
              <a:latin typeface="微软雅黑" panose="020B0503020204020204" pitchFamily="34" charset="-122"/>
              <a:ea typeface="微软雅黑" panose="020B0503020204020204" pitchFamily="34" charset="-122"/>
            </a:rPr>
            <a:t>-0.40%</a:t>
          </a:r>
          <a:r>
            <a:rPr lang="zh-CN" altLang="en-US" sz="1200">
              <a:latin typeface="微软雅黑" panose="020B0503020204020204" pitchFamily="34" charset="-122"/>
              <a:ea typeface="微软雅黑" panose="020B0503020204020204" pitchFamily="34" charset="-122"/>
            </a:rPr>
            <a:t>功率年衰减率 </a:t>
          </a:r>
        </a:p>
      </xdr:txBody>
    </xdr:sp>
    <xdr:clientData/>
  </xdr:oneCellAnchor>
  <xdr:twoCellAnchor>
    <xdr:from>
      <xdr:col>3</xdr:col>
      <xdr:colOff>209550</xdr:colOff>
      <xdr:row>44</xdr:row>
      <xdr:rowOff>9525</xdr:rowOff>
    </xdr:from>
    <xdr:to>
      <xdr:col>4</xdr:col>
      <xdr:colOff>491550</xdr:colOff>
      <xdr:row>47</xdr:row>
      <xdr:rowOff>9975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7798A644-BD9B-4B11-AEEC-01851F545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76600" y="18268951"/>
          <a:ext cx="104400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1881188</xdr:colOff>
      <xdr:row>12</xdr:row>
      <xdr:rowOff>71438</xdr:rowOff>
    </xdr:from>
    <xdr:ext cx="184731" cy="263290"/>
    <xdr:sp macro="" textlink="">
      <xdr:nvSpPr>
        <xdr:cNvPr id="2" name="文本框 1">
          <a:extLst>
            <a:ext uri="{FF2B5EF4-FFF2-40B4-BE49-F238E27FC236}">
              <a16:creationId xmlns:a16="http://schemas.microsoft.com/office/drawing/2014/main" id="{2D784A71-5CBE-47A7-BC81-91D500995E4D}"/>
            </a:ext>
          </a:extLst>
        </xdr:cNvPr>
        <xdr:cNvSpPr txBox="1"/>
      </xdr:nvSpPr>
      <xdr:spPr>
        <a:xfrm>
          <a:off x="471488" y="8272463"/>
          <a:ext cx="184731" cy="2632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twoCellAnchor>
    <xdr:from>
      <xdr:col>2</xdr:col>
      <xdr:colOff>745828</xdr:colOff>
      <xdr:row>38</xdr:row>
      <xdr:rowOff>40763</xdr:rowOff>
    </xdr:from>
    <xdr:to>
      <xdr:col>2</xdr:col>
      <xdr:colOff>1703144</xdr:colOff>
      <xdr:row>41</xdr:row>
      <xdr:rowOff>41213</xdr:rowOff>
    </xdr:to>
    <xdr:pic>
      <xdr:nvPicPr>
        <xdr:cNvPr id="4" name="image7.png">
          <a:extLst>
            <a:ext uri="{FF2B5EF4-FFF2-40B4-BE49-F238E27FC236}">
              <a16:creationId xmlns:a16="http://schemas.microsoft.com/office/drawing/2014/main" id="{1A21E645-6E6F-4AEA-BF57-5CB37386D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26954" y="18300189"/>
          <a:ext cx="957316" cy="972000"/>
        </a:xfrm>
        <a:prstGeom prst="rect">
          <a:avLst/>
        </a:prstGeom>
      </xdr:spPr>
    </xdr:pic>
    <xdr:clientData/>
  </xdr:twoCellAnchor>
  <xdr:twoCellAnchor>
    <xdr:from>
      <xdr:col>4</xdr:col>
      <xdr:colOff>576092</xdr:colOff>
      <xdr:row>38</xdr:row>
      <xdr:rowOff>104775</xdr:rowOff>
    </xdr:from>
    <xdr:to>
      <xdr:col>6</xdr:col>
      <xdr:colOff>275573</xdr:colOff>
      <xdr:row>41</xdr:row>
      <xdr:rowOff>9925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02BAB80-227A-48A5-9520-2B82831E3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7092" y="18364201"/>
          <a:ext cx="1223481" cy="876700"/>
        </a:xfrm>
        <a:prstGeom prst="rect">
          <a:avLst/>
        </a:prstGeom>
      </xdr:spPr>
    </xdr:pic>
    <xdr:clientData/>
  </xdr:twoCellAnchor>
  <xdr:twoCellAnchor editAs="oneCell">
    <xdr:from>
      <xdr:col>7</xdr:col>
      <xdr:colOff>403807</xdr:colOff>
      <xdr:row>5</xdr:row>
      <xdr:rowOff>647963</xdr:rowOff>
    </xdr:from>
    <xdr:to>
      <xdr:col>14</xdr:col>
      <xdr:colOff>464591</xdr:colOff>
      <xdr:row>25</xdr:row>
      <xdr:rowOff>6713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558608-7279-4C22-8410-338E2D87C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0807" y="3086363"/>
          <a:ext cx="5394784" cy="936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</xdr:colOff>
      <xdr:row>38</xdr:row>
      <xdr:rowOff>123825</xdr:rowOff>
    </xdr:from>
    <xdr:to>
      <xdr:col>2</xdr:col>
      <xdr:colOff>399350</xdr:colOff>
      <xdr:row>41</xdr:row>
      <xdr:rowOff>52275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A40A162E-FA18-40BD-A90E-BF433ACE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1" y="18383251"/>
          <a:ext cx="1304225" cy="900000"/>
        </a:xfrm>
        <a:prstGeom prst="rect">
          <a:avLst/>
        </a:prstGeom>
      </xdr:spPr>
    </xdr:pic>
    <xdr:clientData/>
  </xdr:twoCellAnchor>
  <xdr:twoCellAnchor>
    <xdr:from>
      <xdr:col>1</xdr:col>
      <xdr:colOff>168027</xdr:colOff>
      <xdr:row>7</xdr:row>
      <xdr:rowOff>303764</xdr:rowOff>
    </xdr:from>
    <xdr:to>
      <xdr:col>7</xdr:col>
      <xdr:colOff>280791</xdr:colOff>
      <xdr:row>9</xdr:row>
      <xdr:rowOff>152400</xdr:rowOff>
    </xdr:to>
    <xdr:sp macro="" textlink="">
      <xdr:nvSpPr>
        <xdr:cNvPr id="10" name="文本框 9">
          <a:extLst>
            <a:ext uri="{FF2B5EF4-FFF2-40B4-BE49-F238E27FC236}">
              <a16:creationId xmlns:a16="http://schemas.microsoft.com/office/drawing/2014/main" id="{3CC25B78-A8F6-412F-8EBD-56A524AF16B1}"/>
            </a:ext>
          </a:extLst>
        </xdr:cNvPr>
        <xdr:cNvSpPr txBox="1"/>
      </xdr:nvSpPr>
      <xdr:spPr>
        <a:xfrm>
          <a:off x="644277" y="3761340"/>
          <a:ext cx="6113514" cy="11249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5200" b="1">
              <a:ln>
                <a:noFill/>
              </a:ln>
              <a:latin typeface="微软雅黑" panose="020B0503020204020204" pitchFamily="34" charset="-122"/>
              <a:ea typeface="微软雅黑" panose="020B0503020204020204" pitchFamily="34" charset="-122"/>
            </a:rPr>
            <a:t>420W~445W</a:t>
          </a:r>
          <a:endParaRPr lang="zh-CN" altLang="en-US" sz="5200" b="1">
            <a:ln>
              <a:noFill/>
            </a:ln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oneCellAnchor>
    <xdr:from>
      <xdr:col>21</xdr:col>
      <xdr:colOff>0</xdr:colOff>
      <xdr:row>10</xdr:row>
      <xdr:rowOff>958358</xdr:rowOff>
    </xdr:from>
    <xdr:ext cx="184731" cy="264560"/>
    <xdr:sp macro="" textlink="">
      <xdr:nvSpPr>
        <xdr:cNvPr id="11" name="文本框 10">
          <a:extLst>
            <a:ext uri="{FF2B5EF4-FFF2-40B4-BE49-F238E27FC236}">
              <a16:creationId xmlns:a16="http://schemas.microsoft.com/office/drawing/2014/main" id="{D9D8C98C-5138-49EC-A196-659FBC6BDBC0}"/>
            </a:ext>
          </a:extLst>
        </xdr:cNvPr>
        <xdr:cNvSpPr txBox="1"/>
      </xdr:nvSpPr>
      <xdr:spPr>
        <a:xfrm>
          <a:off x="15830550" y="6244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twoCellAnchor>
    <xdr:from>
      <xdr:col>1</xdr:col>
      <xdr:colOff>68639</xdr:colOff>
      <xdr:row>10</xdr:row>
      <xdr:rowOff>87833</xdr:rowOff>
    </xdr:from>
    <xdr:to>
      <xdr:col>7</xdr:col>
      <xdr:colOff>249991</xdr:colOff>
      <xdr:row>25</xdr:row>
      <xdr:rowOff>0</xdr:rowOff>
    </xdr:to>
    <xdr:grpSp>
      <xdr:nvGrpSpPr>
        <xdr:cNvPr id="12" name="组合 11">
          <a:extLst>
            <a:ext uri="{FF2B5EF4-FFF2-40B4-BE49-F238E27FC236}">
              <a16:creationId xmlns:a16="http://schemas.microsoft.com/office/drawing/2014/main" id="{29D94B90-0B77-404F-AC72-D4F49115BDA7}"/>
            </a:ext>
          </a:extLst>
        </xdr:cNvPr>
        <xdr:cNvGrpSpPr/>
      </xdr:nvGrpSpPr>
      <xdr:grpSpPr>
        <a:xfrm>
          <a:off x="576639" y="6580708"/>
          <a:ext cx="6563102" cy="7008292"/>
          <a:chOff x="743655" y="4700950"/>
          <a:chExt cx="4875222" cy="7324800"/>
        </a:xfrm>
      </xdr:grpSpPr>
      <xdr:sp macro="" textlink="">
        <xdr:nvSpPr>
          <xdr:cNvPr id="13" name="文本框 12">
            <a:extLst>
              <a:ext uri="{FF2B5EF4-FFF2-40B4-BE49-F238E27FC236}">
                <a16:creationId xmlns:a16="http://schemas.microsoft.com/office/drawing/2014/main" id="{C7CA1674-F53C-0627-8D4E-4A829A9C6113}"/>
              </a:ext>
            </a:extLst>
          </xdr:cNvPr>
          <xdr:cNvSpPr txBox="1"/>
        </xdr:nvSpPr>
        <xdr:spPr>
          <a:xfrm>
            <a:off x="1101915" y="4700950"/>
            <a:ext cx="4516962" cy="145392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en-US" altLang="zh-CN" sz="22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Excellent Appearance and Performance</a:t>
            </a:r>
          </a:p>
        </xdr:txBody>
      </xdr:sp>
      <xdr:sp macro="" textlink="">
        <xdr:nvSpPr>
          <xdr:cNvPr id="14" name="文本框 13">
            <a:extLst>
              <a:ext uri="{FF2B5EF4-FFF2-40B4-BE49-F238E27FC236}">
                <a16:creationId xmlns:a16="http://schemas.microsoft.com/office/drawing/2014/main" id="{B22B6521-E7BB-519A-3A87-89D48AF0381D}"/>
              </a:ext>
            </a:extLst>
          </xdr:cNvPr>
          <xdr:cNvSpPr txBox="1"/>
        </xdr:nvSpPr>
        <xdr:spPr>
          <a:xfrm>
            <a:off x="1101915" y="5913654"/>
            <a:ext cx="4516962" cy="12565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en-US" altLang="zh-CN" sz="22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High Reliability</a:t>
            </a:r>
          </a:p>
        </xdr:txBody>
      </xdr:sp>
      <xdr:sp macro="" textlink="">
        <xdr:nvSpPr>
          <xdr:cNvPr id="15" name="文本框 14">
            <a:extLst>
              <a:ext uri="{FF2B5EF4-FFF2-40B4-BE49-F238E27FC236}">
                <a16:creationId xmlns:a16="http://schemas.microsoft.com/office/drawing/2014/main" id="{D18A4738-3262-85BB-FFB5-31EB6AB79E39}"/>
              </a:ext>
            </a:extLst>
          </xdr:cNvPr>
          <xdr:cNvSpPr txBox="1"/>
        </xdr:nvSpPr>
        <xdr:spPr>
          <a:xfrm>
            <a:off x="1101915" y="7126358"/>
            <a:ext cx="4516962" cy="12565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en-US" altLang="zh-CN" sz="22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SMBB Design</a:t>
            </a:r>
          </a:p>
        </xdr:txBody>
      </xdr:sp>
      <xdr:sp macro="" textlink="">
        <xdr:nvSpPr>
          <xdr:cNvPr id="16" name="文本框 15">
            <a:extLst>
              <a:ext uri="{FF2B5EF4-FFF2-40B4-BE49-F238E27FC236}">
                <a16:creationId xmlns:a16="http://schemas.microsoft.com/office/drawing/2014/main" id="{88286C0D-DE0B-4CDF-F4C9-BF0E3839AED6}"/>
              </a:ext>
            </a:extLst>
          </xdr:cNvPr>
          <xdr:cNvSpPr txBox="1"/>
        </xdr:nvSpPr>
        <xdr:spPr>
          <a:xfrm>
            <a:off x="1101915" y="8339062"/>
            <a:ext cx="4516962" cy="12565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en-US" altLang="zh-CN" sz="22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Low shadow occlusion loss</a:t>
            </a:r>
          </a:p>
        </xdr:txBody>
      </xdr:sp>
      <xdr:sp macro="" textlink="">
        <xdr:nvSpPr>
          <xdr:cNvPr id="17" name="文本框 16">
            <a:extLst>
              <a:ext uri="{FF2B5EF4-FFF2-40B4-BE49-F238E27FC236}">
                <a16:creationId xmlns:a16="http://schemas.microsoft.com/office/drawing/2014/main" id="{054CE4E8-3BC2-E626-4B36-E6D9A64FEF38}"/>
              </a:ext>
            </a:extLst>
          </xdr:cNvPr>
          <xdr:cNvSpPr txBox="1"/>
        </xdr:nvSpPr>
        <xdr:spPr>
          <a:xfrm>
            <a:off x="1101915" y="9551766"/>
            <a:ext cx="4516962" cy="12565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en-US" altLang="zh-CN" sz="22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Better low irradiance performance</a:t>
            </a:r>
          </a:p>
        </xdr:txBody>
      </xdr:sp>
      <xdr:sp macro="" textlink="">
        <xdr:nvSpPr>
          <xdr:cNvPr id="18" name="文本框 17">
            <a:extLst>
              <a:ext uri="{FF2B5EF4-FFF2-40B4-BE49-F238E27FC236}">
                <a16:creationId xmlns:a16="http://schemas.microsoft.com/office/drawing/2014/main" id="{DF2310C8-3ABF-BE75-A464-49D46AD1B23F}"/>
              </a:ext>
            </a:extLst>
          </xdr:cNvPr>
          <xdr:cNvSpPr txBox="1"/>
        </xdr:nvSpPr>
        <xdr:spPr>
          <a:xfrm>
            <a:off x="1101915" y="10764472"/>
            <a:ext cx="4441960" cy="126127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kumimoji="0" lang="en-US" altLang="zh-CN" sz="22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Extensive Application Scenes</a:t>
            </a:r>
          </a:p>
        </xdr:txBody>
      </xdr:sp>
      <xdr:pic>
        <xdr:nvPicPr>
          <xdr:cNvPr id="19" name="图片 18">
            <a:extLst>
              <a:ext uri="{FF2B5EF4-FFF2-40B4-BE49-F238E27FC236}">
                <a16:creationId xmlns:a16="http://schemas.microsoft.com/office/drawing/2014/main" id="{49E5EC8F-46AE-5A07-6C3D-E990DA3104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43655" y="4799632"/>
            <a:ext cx="265424" cy="538600"/>
          </a:xfrm>
          <a:prstGeom prst="rect">
            <a:avLst/>
          </a:prstGeom>
        </xdr:spPr>
      </xdr:pic>
      <xdr:pic>
        <xdr:nvPicPr>
          <xdr:cNvPr id="20" name="图片 19">
            <a:extLst>
              <a:ext uri="{FF2B5EF4-FFF2-40B4-BE49-F238E27FC236}">
                <a16:creationId xmlns:a16="http://schemas.microsoft.com/office/drawing/2014/main" id="{022AADEB-5145-0612-13F0-6C03DC909B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43655" y="6041275"/>
            <a:ext cx="265424" cy="538600"/>
          </a:xfrm>
          <a:prstGeom prst="rect">
            <a:avLst/>
          </a:prstGeom>
        </xdr:spPr>
      </xdr:pic>
      <xdr:pic>
        <xdr:nvPicPr>
          <xdr:cNvPr id="21" name="图片 20">
            <a:extLst>
              <a:ext uri="{FF2B5EF4-FFF2-40B4-BE49-F238E27FC236}">
                <a16:creationId xmlns:a16="http://schemas.microsoft.com/office/drawing/2014/main" id="{3721FB9F-2C2D-3D94-DE1A-73CD616C52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43655" y="7226121"/>
            <a:ext cx="265424" cy="538600"/>
          </a:xfrm>
          <a:prstGeom prst="rect">
            <a:avLst/>
          </a:prstGeom>
        </xdr:spPr>
      </xdr:pic>
      <xdr:pic>
        <xdr:nvPicPr>
          <xdr:cNvPr id="22" name="图片 21">
            <a:extLst>
              <a:ext uri="{FF2B5EF4-FFF2-40B4-BE49-F238E27FC236}">
                <a16:creationId xmlns:a16="http://schemas.microsoft.com/office/drawing/2014/main" id="{8296751E-F43B-3998-E050-0F969C0D4E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43655" y="8458297"/>
            <a:ext cx="265424" cy="538600"/>
          </a:xfrm>
          <a:prstGeom prst="rect">
            <a:avLst/>
          </a:prstGeom>
        </xdr:spPr>
      </xdr:pic>
      <xdr:pic>
        <xdr:nvPicPr>
          <xdr:cNvPr id="23" name="图片 22">
            <a:extLst>
              <a:ext uri="{FF2B5EF4-FFF2-40B4-BE49-F238E27FC236}">
                <a16:creationId xmlns:a16="http://schemas.microsoft.com/office/drawing/2014/main" id="{C6837853-C639-FFE9-15F7-FAC89C12E9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43655" y="9652609"/>
            <a:ext cx="265424" cy="538600"/>
          </a:xfrm>
          <a:prstGeom prst="rect">
            <a:avLst/>
          </a:prstGeom>
        </xdr:spPr>
      </xdr:pic>
      <xdr:pic>
        <xdr:nvPicPr>
          <xdr:cNvPr id="24" name="图片 23">
            <a:extLst>
              <a:ext uri="{FF2B5EF4-FFF2-40B4-BE49-F238E27FC236}">
                <a16:creationId xmlns:a16="http://schemas.microsoft.com/office/drawing/2014/main" id="{6136DDD3-2275-68C0-BCB9-2C2D335C51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43655" y="10884788"/>
            <a:ext cx="265424" cy="540621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564946</xdr:colOff>
      <xdr:row>36</xdr:row>
      <xdr:rowOff>196173</xdr:rowOff>
    </xdr:from>
    <xdr:to>
      <xdr:col>15</xdr:col>
      <xdr:colOff>4374</xdr:colOff>
      <xdr:row>42</xdr:row>
      <xdr:rowOff>269073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C624C20A-49C7-4FD1-8D71-A1386DB95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41946" y="17807899"/>
          <a:ext cx="5535428" cy="2016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28575</xdr:colOff>
      <xdr:row>92</xdr:row>
      <xdr:rowOff>95250</xdr:rowOff>
    </xdr:from>
    <xdr:to>
      <xdr:col>14</xdr:col>
      <xdr:colOff>9525</xdr:colOff>
      <xdr:row>100</xdr:row>
      <xdr:rowOff>247650</xdr:rowOff>
    </xdr:to>
    <xdr:grpSp>
      <xdr:nvGrpSpPr>
        <xdr:cNvPr id="30" name="组合 29">
          <a:extLst>
            <a:ext uri="{FF2B5EF4-FFF2-40B4-BE49-F238E27FC236}">
              <a16:creationId xmlns:a16="http://schemas.microsoft.com/office/drawing/2014/main" id="{AC9B559B-52D1-4481-A6E1-411568E9611E}"/>
            </a:ext>
          </a:extLst>
        </xdr:cNvPr>
        <xdr:cNvGrpSpPr/>
      </xdr:nvGrpSpPr>
      <xdr:grpSpPr>
        <a:xfrm>
          <a:off x="8537575" y="36163250"/>
          <a:ext cx="4029075" cy="4216400"/>
          <a:chOff x="7788823" y="395890"/>
          <a:chExt cx="4682627" cy="4903260"/>
        </a:xfrm>
      </xdr:grpSpPr>
      <xdr:graphicFrame macro="">
        <xdr:nvGraphicFramePr>
          <xdr:cNvPr id="31" name="图表 30">
            <a:extLst>
              <a:ext uri="{FF2B5EF4-FFF2-40B4-BE49-F238E27FC236}">
                <a16:creationId xmlns:a16="http://schemas.microsoft.com/office/drawing/2014/main" id="{B3C8DBD2-89D4-826F-FF80-080E8776790F}"/>
              </a:ext>
            </a:extLst>
          </xdr:cNvPr>
          <xdr:cNvGraphicFramePr>
            <a:graphicFrameLocks/>
          </xdr:cNvGraphicFramePr>
        </xdr:nvGraphicFramePr>
        <xdr:xfrm>
          <a:off x="7788823" y="395890"/>
          <a:ext cx="4680000" cy="244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32" name="图表 31">
            <a:extLst>
              <a:ext uri="{FF2B5EF4-FFF2-40B4-BE49-F238E27FC236}">
                <a16:creationId xmlns:a16="http://schemas.microsoft.com/office/drawing/2014/main" id="{0F8DFD05-93BA-B9E2-E8FD-B92A1BB5744E}"/>
              </a:ext>
            </a:extLst>
          </xdr:cNvPr>
          <xdr:cNvGraphicFramePr>
            <a:graphicFrameLocks/>
          </xdr:cNvGraphicFramePr>
        </xdr:nvGraphicFramePr>
        <xdr:xfrm>
          <a:off x="7791450" y="2851150"/>
          <a:ext cx="4680000" cy="244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 editAs="oneCell">
    <xdr:from>
      <xdr:col>0</xdr:col>
      <xdr:colOff>447675</xdr:colOff>
      <xdr:row>92</xdr:row>
      <xdr:rowOff>50800</xdr:rowOff>
    </xdr:from>
    <xdr:to>
      <xdr:col>6</xdr:col>
      <xdr:colOff>733542</xdr:colOff>
      <xdr:row>99</xdr:row>
      <xdr:rowOff>406400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E94026B9-A93B-F03A-2A25-318FC28D4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7675" y="36118800"/>
          <a:ext cx="6365992" cy="3911600"/>
        </a:xfrm>
        <a:prstGeom prst="rect">
          <a:avLst/>
        </a:prstGeom>
      </xdr:spPr>
    </xdr:pic>
    <xdr:clientData/>
  </xdr:twoCellAnchor>
  <xdr:oneCellAnchor>
    <xdr:from>
      <xdr:col>2</xdr:col>
      <xdr:colOff>434974</xdr:colOff>
      <xdr:row>100</xdr:row>
      <xdr:rowOff>31749</xdr:rowOff>
    </xdr:from>
    <xdr:ext cx="4752975" cy="884281"/>
    <xdr:sp macro="" textlink="">
      <xdr:nvSpPr>
        <xdr:cNvPr id="34" name="文本框 33">
          <a:extLst>
            <a:ext uri="{FF2B5EF4-FFF2-40B4-BE49-F238E27FC236}">
              <a16:creationId xmlns:a16="http://schemas.microsoft.com/office/drawing/2014/main" id="{DCF2A381-6812-224A-14D0-B0BE0BA8A6C3}"/>
            </a:ext>
          </a:extLst>
        </xdr:cNvPr>
        <xdr:cNvSpPr txBox="1"/>
      </xdr:nvSpPr>
      <xdr:spPr>
        <a:xfrm>
          <a:off x="1911349" y="40163749"/>
          <a:ext cx="4752975" cy="8842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CN" sz="1200">
              <a:latin typeface="微软雅黑" panose="020B0503020204020204" pitchFamily="34" charset="-122"/>
              <a:ea typeface="微软雅黑" panose="020B0503020204020204" pitchFamily="34" charset="-122"/>
            </a:rPr>
            <a:t>RENOPI has the right to adjust the technical parameters at any time without notifying the customer, the final interpretation of the technical specification is vested in RENOPI.</a:t>
          </a:r>
          <a:endParaRPr lang="zh-CN" altLang="en-US" sz="12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oneCellAnchor>
  <xdr:oneCellAnchor>
    <xdr:from>
      <xdr:col>8</xdr:col>
      <xdr:colOff>406952</xdr:colOff>
      <xdr:row>101</xdr:row>
      <xdr:rowOff>12699</xdr:rowOff>
    </xdr:from>
    <xdr:ext cx="4754635" cy="356316"/>
    <xdr:sp macro="" textlink="">
      <xdr:nvSpPr>
        <xdr:cNvPr id="35" name="文本框 34">
          <a:extLst>
            <a:ext uri="{FF2B5EF4-FFF2-40B4-BE49-F238E27FC236}">
              <a16:creationId xmlns:a16="http://schemas.microsoft.com/office/drawing/2014/main" id="{43EDB662-6CA6-155A-463B-E03479374B83}"/>
            </a:ext>
          </a:extLst>
        </xdr:cNvPr>
        <xdr:cNvSpPr txBox="1"/>
      </xdr:nvSpPr>
      <xdr:spPr>
        <a:xfrm>
          <a:off x="8106327" y="40652699"/>
          <a:ext cx="4754635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altLang="zh-CN" sz="1200" b="1">
              <a:latin typeface="微软雅黑" panose="020B0503020204020204" pitchFamily="34" charset="-122"/>
              <a:ea typeface="微软雅黑" panose="020B0503020204020204" pitchFamily="34" charset="-122"/>
            </a:rPr>
            <a:t>RENOPI (SHENZHEN) NEW ENERGY TECHNOLOGY CO.,LTD</a:t>
          </a:r>
        </a:p>
      </xdr:txBody>
    </xdr:sp>
    <xdr:clientData/>
  </xdr:oneCellAnchor>
  <xdr:oneCellAnchor>
    <xdr:from>
      <xdr:col>8</xdr:col>
      <xdr:colOff>190500</xdr:colOff>
      <xdr:row>36</xdr:row>
      <xdr:rowOff>1</xdr:rowOff>
    </xdr:from>
    <xdr:ext cx="428515" cy="264560"/>
    <xdr:sp macro="" textlink="">
      <xdr:nvSpPr>
        <xdr:cNvPr id="36" name="文本框 35">
          <a:extLst>
            <a:ext uri="{FF2B5EF4-FFF2-40B4-BE49-F238E27FC236}">
              <a16:creationId xmlns:a16="http://schemas.microsoft.com/office/drawing/2014/main" id="{C792715F-F4F5-4DB6-96D3-FA4D16C90881}"/>
            </a:ext>
          </a:extLst>
        </xdr:cNvPr>
        <xdr:cNvSpPr txBox="1"/>
      </xdr:nvSpPr>
      <xdr:spPr>
        <a:xfrm>
          <a:off x="7429500" y="17611727"/>
          <a:ext cx="42851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>
              <a:solidFill>
                <a:srgbClr val="FF0000"/>
              </a:solidFill>
            </a:rPr>
            <a:t>99%</a:t>
          </a:r>
          <a:endParaRPr lang="zh-CN" altLang="en-US" sz="1100">
            <a:solidFill>
              <a:srgbClr val="FF0000"/>
            </a:solidFill>
          </a:endParaRPr>
        </a:p>
      </xdr:txBody>
    </xdr:sp>
    <xdr:clientData/>
  </xdr:oneCellAnchor>
  <xdr:oneCellAnchor>
    <xdr:from>
      <xdr:col>14</xdr:col>
      <xdr:colOff>257175</xdr:colOff>
      <xdr:row>39</xdr:row>
      <xdr:rowOff>9526</xdr:rowOff>
    </xdr:from>
    <xdr:ext cx="535596" cy="264560"/>
    <xdr:sp macro="" textlink="">
      <xdr:nvSpPr>
        <xdr:cNvPr id="37" name="文本框 36">
          <a:extLst>
            <a:ext uri="{FF2B5EF4-FFF2-40B4-BE49-F238E27FC236}">
              <a16:creationId xmlns:a16="http://schemas.microsoft.com/office/drawing/2014/main" id="{879FB859-5F2C-4F2F-BCB0-241FCDE02246}"/>
            </a:ext>
          </a:extLst>
        </xdr:cNvPr>
        <xdr:cNvSpPr txBox="1"/>
      </xdr:nvSpPr>
      <xdr:spPr>
        <a:xfrm>
          <a:off x="12068175" y="18592802"/>
          <a:ext cx="53559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>
              <a:solidFill>
                <a:srgbClr val="FF0000"/>
              </a:solidFill>
            </a:rPr>
            <a:t>87.4%</a:t>
          </a:r>
          <a:endParaRPr lang="zh-CN" altLang="en-US" sz="1100">
            <a:solidFill>
              <a:srgbClr val="FF0000"/>
            </a:solidFill>
          </a:endParaRPr>
        </a:p>
      </xdr:txBody>
    </xdr:sp>
    <xdr:clientData/>
  </xdr:oneCellAnchor>
  <xdr:oneCellAnchor>
    <xdr:from>
      <xdr:col>8</xdr:col>
      <xdr:colOff>457200</xdr:colOff>
      <xdr:row>42</xdr:row>
      <xdr:rowOff>314325</xdr:rowOff>
    </xdr:from>
    <xdr:ext cx="4385496" cy="356316"/>
    <xdr:sp macro="" textlink="">
      <xdr:nvSpPr>
        <xdr:cNvPr id="38" name="文本框 37">
          <a:extLst>
            <a:ext uri="{FF2B5EF4-FFF2-40B4-BE49-F238E27FC236}">
              <a16:creationId xmlns:a16="http://schemas.microsoft.com/office/drawing/2014/main" id="{707B9ADB-FE8C-1251-3DDC-092BE36200C4}"/>
            </a:ext>
          </a:extLst>
        </xdr:cNvPr>
        <xdr:cNvSpPr txBox="1"/>
      </xdr:nvSpPr>
      <xdr:spPr>
        <a:xfrm>
          <a:off x="7696200" y="19869151"/>
          <a:ext cx="4385496" cy="3563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200">
              <a:latin typeface="微软雅黑" panose="020B0503020204020204" pitchFamily="34" charset="-122"/>
              <a:ea typeface="微软雅黑" panose="020B0503020204020204" pitchFamily="34" charset="-122"/>
            </a:rPr>
            <a:t>-1.00%1st-year Degradation ,-0.40%Annual Degradation </a:t>
          </a:r>
          <a:endParaRPr lang="zh-CN" altLang="en-US" sz="12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oneCellAnchor>
  <xdr:twoCellAnchor>
    <xdr:from>
      <xdr:col>3</xdr:col>
      <xdr:colOff>19050</xdr:colOff>
      <xdr:row>38</xdr:row>
      <xdr:rowOff>9525</xdr:rowOff>
    </xdr:from>
    <xdr:to>
      <xdr:col>4</xdr:col>
      <xdr:colOff>229050</xdr:colOff>
      <xdr:row>41</xdr:row>
      <xdr:rowOff>9975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E2EBDFB-F82C-4968-A409-46E343E55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8268951"/>
          <a:ext cx="972000" cy="972000"/>
        </a:xfrm>
        <a:prstGeom prst="rect">
          <a:avLst/>
        </a:prstGeom>
      </xdr:spPr>
    </xdr:pic>
    <xdr:clientData/>
  </xdr:twoCellAnchor>
  <xdr:twoCellAnchor>
    <xdr:from>
      <xdr:col>1</xdr:col>
      <xdr:colOff>46627</xdr:colOff>
      <xdr:row>99</xdr:row>
      <xdr:rowOff>51126</xdr:rowOff>
    </xdr:from>
    <xdr:to>
      <xdr:col>2</xdr:col>
      <xdr:colOff>460376</xdr:colOff>
      <xdr:row>102</xdr:row>
      <xdr:rowOff>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9E3B2CAA-058A-4B96-8355-8C5B5A6641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627" y="39675126"/>
          <a:ext cx="1382124" cy="134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63500</xdr:rowOff>
    </xdr:from>
    <xdr:to>
      <xdr:col>4</xdr:col>
      <xdr:colOff>31941</xdr:colOff>
      <xdr:row>1</xdr:row>
      <xdr:rowOff>714375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66D80DFC-83D6-C9D9-E040-5895B8106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825500"/>
          <a:ext cx="3889566" cy="6508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47</xdr:row>
      <xdr:rowOff>444500</xdr:rowOff>
    </xdr:from>
    <xdr:to>
      <xdr:col>3</xdr:col>
      <xdr:colOff>778066</xdr:colOff>
      <xdr:row>47</xdr:row>
      <xdr:rowOff>1095375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1EB26059-B050-4604-B583-E79A647C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0" y="21288375"/>
          <a:ext cx="3889566" cy="65087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0.19111</cdr:x>
      <cdr:y>0.7143</cdr:y>
    </cdr:from>
    <cdr:to>
      <cdr:x>0.33231</cdr:x>
      <cdr:y>0.8075</cdr:y>
    </cdr:to>
    <cdr:sp macro="" textlink="">
      <cdr:nvSpPr>
        <cdr:cNvPr id="2" name="文本框 1">
          <a:extLst xmlns:a="http://schemas.openxmlformats.org/drawingml/2006/main">
            <a:ext uri="{FF2B5EF4-FFF2-40B4-BE49-F238E27FC236}">
              <a16:creationId xmlns:a16="http://schemas.microsoft.com/office/drawing/2014/main" id="{49532E0E-247B-5182-2B9D-B1D92A4D5EC1}"/>
            </a:ext>
          </a:extLst>
        </cdr:cNvPr>
        <cdr:cNvSpPr txBox="1"/>
      </cdr:nvSpPr>
      <cdr:spPr>
        <a:xfrm xmlns:a="http://schemas.openxmlformats.org/drawingml/2006/main">
          <a:off x="687551" y="1543785"/>
          <a:ext cx="508001" cy="2014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200W/</a:t>
          </a:r>
          <a:r>
            <a:rPr lang="zh-CN" altLang="en-US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㎡</a:t>
          </a:r>
        </a:p>
      </cdr:txBody>
    </cdr:sp>
  </cdr:relSizeAnchor>
  <cdr:relSizeAnchor xmlns:cdr="http://schemas.openxmlformats.org/drawingml/2006/chartDrawing">
    <cdr:from>
      <cdr:x>0.19062</cdr:x>
      <cdr:y>0.59491</cdr:y>
    </cdr:from>
    <cdr:to>
      <cdr:x>0.33182</cdr:x>
      <cdr:y>0.68812</cdr:y>
    </cdr:to>
    <cdr:sp macro="" textlink="">
      <cdr:nvSpPr>
        <cdr:cNvPr id="3" name="文本框 1">
          <a:extLst xmlns:a="http://schemas.openxmlformats.org/drawingml/2006/main">
            <a:ext uri="{FF2B5EF4-FFF2-40B4-BE49-F238E27FC236}">
              <a16:creationId xmlns:a16="http://schemas.microsoft.com/office/drawing/2014/main" id="{976785BA-3CC4-F457-E68E-1AA18EAB3DDA}"/>
            </a:ext>
          </a:extLst>
        </cdr:cNvPr>
        <cdr:cNvSpPr txBox="1"/>
      </cdr:nvSpPr>
      <cdr:spPr>
        <a:xfrm xmlns:a="http://schemas.openxmlformats.org/drawingml/2006/main">
          <a:off x="685800" y="1285766"/>
          <a:ext cx="508001" cy="2014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400W/</a:t>
          </a:r>
          <a:r>
            <a:rPr lang="zh-CN" altLang="en-US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㎡</a:t>
          </a:r>
        </a:p>
      </cdr:txBody>
    </cdr:sp>
  </cdr:relSizeAnchor>
  <cdr:relSizeAnchor xmlns:cdr="http://schemas.openxmlformats.org/drawingml/2006/chartDrawing">
    <cdr:from>
      <cdr:x>0.19062</cdr:x>
      <cdr:y>0.46928</cdr:y>
    </cdr:from>
    <cdr:to>
      <cdr:x>0.33182</cdr:x>
      <cdr:y>0.56249</cdr:y>
    </cdr:to>
    <cdr:sp macro="" textlink="">
      <cdr:nvSpPr>
        <cdr:cNvPr id="4" name="文本框 1">
          <a:extLst xmlns:a="http://schemas.openxmlformats.org/drawingml/2006/main">
            <a:ext uri="{FF2B5EF4-FFF2-40B4-BE49-F238E27FC236}">
              <a16:creationId xmlns:a16="http://schemas.microsoft.com/office/drawing/2014/main" id="{34DB46C2-5007-3B8A-BEAB-E4FEE1DBD132}"/>
            </a:ext>
          </a:extLst>
        </cdr:cNvPr>
        <cdr:cNvSpPr txBox="1"/>
      </cdr:nvSpPr>
      <cdr:spPr>
        <a:xfrm xmlns:a="http://schemas.openxmlformats.org/drawingml/2006/main">
          <a:off x="685800" y="1014249"/>
          <a:ext cx="508001" cy="2014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600W/</a:t>
          </a:r>
          <a:r>
            <a:rPr lang="zh-CN" altLang="en-US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㎡</a:t>
          </a:r>
        </a:p>
      </cdr:txBody>
    </cdr:sp>
  </cdr:relSizeAnchor>
  <cdr:relSizeAnchor xmlns:cdr="http://schemas.openxmlformats.org/drawingml/2006/chartDrawing">
    <cdr:from>
      <cdr:x>0.19062</cdr:x>
      <cdr:y>0.35176</cdr:y>
    </cdr:from>
    <cdr:to>
      <cdr:x>0.33182</cdr:x>
      <cdr:y>0.44497</cdr:y>
    </cdr:to>
    <cdr:sp macro="" textlink="">
      <cdr:nvSpPr>
        <cdr:cNvPr id="5" name="文本框 1">
          <a:extLst xmlns:a="http://schemas.openxmlformats.org/drawingml/2006/main">
            <a:ext uri="{FF2B5EF4-FFF2-40B4-BE49-F238E27FC236}">
              <a16:creationId xmlns:a16="http://schemas.microsoft.com/office/drawing/2014/main" id="{DAFFE07A-A181-EA0D-3981-C43B10F7D40F}"/>
            </a:ext>
          </a:extLst>
        </cdr:cNvPr>
        <cdr:cNvSpPr txBox="1"/>
      </cdr:nvSpPr>
      <cdr:spPr>
        <a:xfrm xmlns:a="http://schemas.openxmlformats.org/drawingml/2006/main">
          <a:off x="685800" y="760248"/>
          <a:ext cx="508001" cy="2014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800W/</a:t>
          </a:r>
          <a:r>
            <a:rPr lang="zh-CN" altLang="en-US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㎡</a:t>
          </a:r>
        </a:p>
      </cdr:txBody>
    </cdr:sp>
  </cdr:relSizeAnchor>
  <cdr:relSizeAnchor xmlns:cdr="http://schemas.openxmlformats.org/drawingml/2006/chartDrawing">
    <cdr:from>
      <cdr:x>0.18819</cdr:x>
      <cdr:y>0.23221</cdr:y>
    </cdr:from>
    <cdr:to>
      <cdr:x>0.32939</cdr:x>
      <cdr:y>0.32542</cdr:y>
    </cdr:to>
    <cdr:sp macro="" textlink="">
      <cdr:nvSpPr>
        <cdr:cNvPr id="6" name="文本框 1">
          <a:extLst xmlns:a="http://schemas.openxmlformats.org/drawingml/2006/main">
            <a:ext uri="{FF2B5EF4-FFF2-40B4-BE49-F238E27FC236}">
              <a16:creationId xmlns:a16="http://schemas.microsoft.com/office/drawing/2014/main" id="{D88C1B2E-EE5C-847C-F238-C1E898745CA3}"/>
            </a:ext>
          </a:extLst>
        </cdr:cNvPr>
        <cdr:cNvSpPr txBox="1"/>
      </cdr:nvSpPr>
      <cdr:spPr>
        <a:xfrm xmlns:a="http://schemas.openxmlformats.org/drawingml/2006/main">
          <a:off x="677041" y="501869"/>
          <a:ext cx="508001" cy="2014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1000W/</a:t>
          </a:r>
          <a:r>
            <a:rPr lang="zh-CN" altLang="en-US" sz="500">
              <a:solidFill>
                <a:schemeClr val="tx1">
                  <a:lumMod val="65000"/>
                  <a:lumOff val="35000"/>
                </a:schemeClr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㎡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1-&#24037;&#20316;\1-TW\04%20&#20135;&#21697;&#31649;&#29702;\01%20&#25216;&#26415;&#35268;&#26684;&#20070;\00%20&#25216;&#26415;&#35268;&#26684;&#20070;&#22522;&#30784;&#36164;&#26009;\04%20&#26354;&#32447;&#22270;&#27169;&#26495;&#65288;&#21547;&#23439;&#65289;-20230308.xlsm" TargetMode="External"/><Relationship Id="rId1" Type="http://schemas.openxmlformats.org/officeDocument/2006/relationships/externalLinkPath" Target="file:///D:\1-&#24037;&#20316;\1-TW\04%20&#20135;&#21697;&#31649;&#29702;\01%20&#25216;&#26415;&#35268;&#26684;&#20070;\00%20&#25216;&#26415;&#35268;&#26684;&#20070;&#22522;&#30784;&#36164;&#26009;\04%20&#26354;&#32447;&#22270;&#27169;&#26495;&#65288;&#21547;&#23439;&#65289;-202303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目录"/>
      <sheetName val="曲线模板"/>
      <sheetName val="182-78TNC 单615"/>
      <sheetName val="182-78TNC 单630"/>
      <sheetName val="182-78TNC 双610"/>
      <sheetName val="182-78TNC 双625"/>
      <sheetName val="182-72TNC 单580"/>
      <sheetName val="182-72TNC 双575"/>
      <sheetName val="182-66TPC 单505"/>
      <sheetName val="182-60TPC 单455"/>
      <sheetName val="182-60TPC 双450"/>
      <sheetName val="182-66TPC 双500"/>
      <sheetName val="182-54TNC 单白430"/>
      <sheetName val="182-54TNC 单黑425"/>
      <sheetName val="182-54TPC 单白420"/>
      <sheetName val="182-54TPC 单黑410"/>
      <sheetName val="182-72TPC 单555"/>
      <sheetName val="182-72TPC 双550"/>
      <sheetName val="182-78TPC 单600"/>
      <sheetName val="182-78TPC 双595"/>
      <sheetName val="210-66TPC 双665"/>
      <sheetName val="210-60TPC 双600"/>
      <sheetName val="210-66TPC 单670"/>
      <sheetName val="210-60TPC 单605"/>
      <sheetName val="210-55TPC 单555"/>
      <sheetName val="210-55TPC 双550"/>
      <sheetName val="182-60TNC 单475"/>
      <sheetName val="210-66THC双705"/>
      <sheetName val="210-60THC双630"/>
      <sheetName val="210-66THC双700"/>
    </sheetNames>
    <sheetDataSet>
      <sheetData sheetId="0"/>
      <sheetData sheetId="1"/>
      <sheetData sheetId="2">
        <row r="6">
          <cell r="A6">
            <v>0</v>
          </cell>
        </row>
      </sheetData>
      <sheetData sheetId="3">
        <row r="6">
          <cell r="A6">
            <v>0</v>
          </cell>
        </row>
      </sheetData>
      <sheetData sheetId="4">
        <row r="6">
          <cell r="A6">
            <v>0</v>
          </cell>
        </row>
      </sheetData>
      <sheetData sheetId="5">
        <row r="6">
          <cell r="A6">
            <v>0</v>
          </cell>
        </row>
      </sheetData>
      <sheetData sheetId="6">
        <row r="6">
          <cell r="A6">
            <v>0</v>
          </cell>
        </row>
      </sheetData>
      <sheetData sheetId="7">
        <row r="6">
          <cell r="A6">
            <v>0</v>
          </cell>
        </row>
      </sheetData>
      <sheetData sheetId="8">
        <row r="6">
          <cell r="A6">
            <v>0</v>
          </cell>
        </row>
      </sheetData>
      <sheetData sheetId="9">
        <row r="6">
          <cell r="A6">
            <v>0</v>
          </cell>
        </row>
      </sheetData>
      <sheetData sheetId="10">
        <row r="6">
          <cell r="A6">
            <v>0</v>
          </cell>
        </row>
      </sheetData>
      <sheetData sheetId="11">
        <row r="6">
          <cell r="A6">
            <v>0</v>
          </cell>
        </row>
      </sheetData>
      <sheetData sheetId="12">
        <row r="6">
          <cell r="A6">
            <v>0</v>
          </cell>
        </row>
      </sheetData>
      <sheetData sheetId="13">
        <row r="6">
          <cell r="A6">
            <v>0</v>
          </cell>
          <cell r="B6">
            <v>14.2</v>
          </cell>
          <cell r="I6">
            <v>0</v>
          </cell>
          <cell r="J6">
            <v>0</v>
          </cell>
        </row>
        <row r="7">
          <cell r="A7">
            <v>1.0539000000000001</v>
          </cell>
          <cell r="B7">
            <v>14.194699999999999</v>
          </cell>
          <cell r="I7">
            <v>2.1076999999999999</v>
          </cell>
          <cell r="J7">
            <v>29.907499999999999</v>
          </cell>
        </row>
        <row r="8">
          <cell r="A8">
            <v>2.1076999999999999</v>
          </cell>
          <cell r="B8">
            <v>14.189500000000001</v>
          </cell>
          <cell r="I8">
            <v>3.1616</v>
          </cell>
          <cell r="J8">
            <v>44.844700000000003</v>
          </cell>
        </row>
        <row r="9">
          <cell r="A9">
            <v>3.1616</v>
          </cell>
          <cell r="B9">
            <v>14.184200000000001</v>
          </cell>
          <cell r="I9">
            <v>4.2154999999999996</v>
          </cell>
          <cell r="J9">
            <v>59.770699999999998</v>
          </cell>
        </row>
        <row r="10">
          <cell r="A10">
            <v>4.2154999999999996</v>
          </cell>
          <cell r="B10">
            <v>14.178900000000001</v>
          </cell>
          <cell r="I10">
            <v>5.2693000000000003</v>
          </cell>
          <cell r="J10">
            <v>74.685599999999994</v>
          </cell>
        </row>
        <row r="11">
          <cell r="A11">
            <v>5.2693000000000003</v>
          </cell>
          <cell r="B11">
            <v>14.1737</v>
          </cell>
          <cell r="I11">
            <v>6.3231999999999999</v>
          </cell>
          <cell r="J11">
            <v>89.589500000000001</v>
          </cell>
        </row>
        <row r="12">
          <cell r="A12">
            <v>6.3231999999999999</v>
          </cell>
          <cell r="B12">
            <v>14.1684</v>
          </cell>
          <cell r="I12">
            <v>7.3769999999999998</v>
          </cell>
          <cell r="J12">
            <v>104.48220000000001</v>
          </cell>
        </row>
        <row r="13">
          <cell r="A13">
            <v>7.3769999999999998</v>
          </cell>
          <cell r="B13">
            <v>14.1631</v>
          </cell>
          <cell r="I13">
            <v>8.4308999999999994</v>
          </cell>
          <cell r="J13">
            <v>119.3639</v>
          </cell>
        </row>
        <row r="14">
          <cell r="A14">
            <v>8.4308999999999994</v>
          </cell>
          <cell r="B14">
            <v>14.1579</v>
          </cell>
          <cell r="I14">
            <v>9.4847999999999999</v>
          </cell>
          <cell r="J14">
            <v>134.23439999999999</v>
          </cell>
        </row>
        <row r="15">
          <cell r="A15">
            <v>9.4847999999999999</v>
          </cell>
          <cell r="B15">
            <v>14.1526</v>
          </cell>
          <cell r="I15">
            <v>10.538600000000001</v>
          </cell>
          <cell r="J15">
            <v>149.09389999999999</v>
          </cell>
        </row>
        <row r="16">
          <cell r="A16">
            <v>10.538600000000001</v>
          </cell>
          <cell r="B16">
            <v>14.147399999999999</v>
          </cell>
          <cell r="I16">
            <v>11.592499999999999</v>
          </cell>
          <cell r="J16">
            <v>163.94220000000001</v>
          </cell>
        </row>
        <row r="17">
          <cell r="A17">
            <v>11.592499999999999</v>
          </cell>
          <cell r="B17">
            <v>14.142099999999999</v>
          </cell>
          <cell r="I17">
            <v>12.6464</v>
          </cell>
          <cell r="J17">
            <v>178.77940000000001</v>
          </cell>
        </row>
        <row r="18">
          <cell r="A18">
            <v>12.6464</v>
          </cell>
          <cell r="B18">
            <v>14.136799999999999</v>
          </cell>
          <cell r="I18">
            <v>13.700200000000001</v>
          </cell>
          <cell r="J18">
            <v>193.60560000000001</v>
          </cell>
        </row>
        <row r="19">
          <cell r="A19">
            <v>13.700200000000001</v>
          </cell>
          <cell r="B19">
            <v>14.131600000000001</v>
          </cell>
          <cell r="I19">
            <v>14.754099999999999</v>
          </cell>
          <cell r="J19">
            <v>208.42060000000001</v>
          </cell>
        </row>
        <row r="20">
          <cell r="A20">
            <v>14.754099999999999</v>
          </cell>
          <cell r="B20">
            <v>14.126300000000001</v>
          </cell>
          <cell r="I20">
            <v>15.808</v>
          </cell>
          <cell r="J20">
            <v>223.22450000000001</v>
          </cell>
        </row>
        <row r="21">
          <cell r="A21">
            <v>15.808</v>
          </cell>
          <cell r="B21">
            <v>14.121</v>
          </cell>
          <cell r="I21">
            <v>16.861799999999999</v>
          </cell>
          <cell r="J21">
            <v>238.0172</v>
          </cell>
        </row>
        <row r="22">
          <cell r="A22">
            <v>16.861799999999999</v>
          </cell>
          <cell r="B22">
            <v>14.1157</v>
          </cell>
          <cell r="I22">
            <v>17.915700000000001</v>
          </cell>
          <cell r="J22">
            <v>252.79859999999999</v>
          </cell>
        </row>
        <row r="23">
          <cell r="A23">
            <v>17.915700000000001</v>
          </cell>
          <cell r="B23">
            <v>14.1105</v>
          </cell>
          <cell r="I23">
            <v>18.9696</v>
          </cell>
          <cell r="J23">
            <v>267.56849999999997</v>
          </cell>
        </row>
        <row r="24">
          <cell r="A24">
            <v>18.9696</v>
          </cell>
          <cell r="B24">
            <v>14.1052</v>
          </cell>
          <cell r="I24">
            <v>20.023399999999999</v>
          </cell>
          <cell r="J24">
            <v>282.3263</v>
          </cell>
        </row>
        <row r="25">
          <cell r="A25">
            <v>20.023399999999999</v>
          </cell>
          <cell r="B25">
            <v>14.0998</v>
          </cell>
          <cell r="I25">
            <v>21.077300000000001</v>
          </cell>
          <cell r="J25">
            <v>297.07080000000002</v>
          </cell>
        </row>
        <row r="26">
          <cell r="A26">
            <v>21.077300000000001</v>
          </cell>
          <cell r="B26">
            <v>14.0944</v>
          </cell>
          <cell r="I26">
            <v>22.1311</v>
          </cell>
          <cell r="J26">
            <v>311.79930000000002</v>
          </cell>
        </row>
        <row r="27">
          <cell r="A27">
            <v>22.1311</v>
          </cell>
          <cell r="B27">
            <v>14.088699999999999</v>
          </cell>
          <cell r="I27">
            <v>23.184999999999999</v>
          </cell>
          <cell r="J27">
            <v>326.50569999999999</v>
          </cell>
        </row>
        <row r="28">
          <cell r="A28">
            <v>23.184999999999999</v>
          </cell>
          <cell r="B28">
            <v>14.082599999999999</v>
          </cell>
          <cell r="I28">
            <v>24.238900000000001</v>
          </cell>
          <cell r="J28">
            <v>341.1771</v>
          </cell>
        </row>
        <row r="29">
          <cell r="A29">
            <v>24.238900000000001</v>
          </cell>
          <cell r="B29">
            <v>14.0756</v>
          </cell>
          <cell r="I29">
            <v>25.2927</v>
          </cell>
          <cell r="J29">
            <v>355.78429999999997</v>
          </cell>
        </row>
        <row r="30">
          <cell r="A30">
            <v>25.2927</v>
          </cell>
          <cell r="B30">
            <v>14.066700000000001</v>
          </cell>
          <cell r="I30">
            <v>26.346599999999999</v>
          </cell>
          <cell r="J30">
            <v>370.26350000000002</v>
          </cell>
        </row>
        <row r="31">
          <cell r="A31">
            <v>26.346599999999999</v>
          </cell>
          <cell r="B31">
            <v>14.053599999999999</v>
          </cell>
          <cell r="I31">
            <v>27.400500000000001</v>
          </cell>
          <cell r="J31">
            <v>384.47539999999998</v>
          </cell>
        </row>
        <row r="32">
          <cell r="A32">
            <v>27.400500000000001</v>
          </cell>
          <cell r="B32">
            <v>14.031700000000001</v>
          </cell>
          <cell r="I32">
            <v>28.4543</v>
          </cell>
          <cell r="J32">
            <v>398.11739999999998</v>
          </cell>
        </row>
        <row r="33">
          <cell r="A33">
            <v>28.4543</v>
          </cell>
          <cell r="B33">
            <v>13.9915</v>
          </cell>
          <cell r="I33">
            <v>29.508199999999999</v>
          </cell>
          <cell r="J33">
            <v>410.54329999999999</v>
          </cell>
        </row>
        <row r="34">
          <cell r="A34">
            <v>29.508199999999999</v>
          </cell>
          <cell r="B34">
            <v>13.9129</v>
          </cell>
          <cell r="I34">
            <v>30.562100000000001</v>
          </cell>
          <cell r="J34">
            <v>420.41410000000002</v>
          </cell>
        </row>
        <row r="35">
          <cell r="A35">
            <v>30.562100000000001</v>
          </cell>
          <cell r="B35">
            <v>13.7561</v>
          </cell>
          <cell r="I35">
            <v>31.6159</v>
          </cell>
          <cell r="J35">
            <v>425.11579999999998</v>
          </cell>
        </row>
        <row r="36">
          <cell r="A36">
            <v>31.6159</v>
          </cell>
          <cell r="B36">
            <v>13.446300000000001</v>
          </cell>
          <cell r="I36">
            <v>32.494300000000003</v>
          </cell>
          <cell r="J36">
            <v>421.8605</v>
          </cell>
        </row>
        <row r="37">
          <cell r="A37">
            <v>32.494300000000003</v>
          </cell>
          <cell r="B37">
            <v>12.9826</v>
          </cell>
          <cell r="I37">
            <v>33.080300000000001</v>
          </cell>
          <cell r="J37">
            <v>414.12959999999998</v>
          </cell>
        </row>
        <row r="38">
          <cell r="A38">
            <v>33.080300000000001</v>
          </cell>
          <cell r="B38">
            <v>12.5189</v>
          </cell>
          <cell r="I38">
            <v>33.531100000000002</v>
          </cell>
          <cell r="J38">
            <v>404.2269</v>
          </cell>
        </row>
        <row r="39">
          <cell r="A39">
            <v>33.531100000000002</v>
          </cell>
          <cell r="B39">
            <v>12.055300000000001</v>
          </cell>
          <cell r="I39">
            <v>33.9039</v>
          </cell>
          <cell r="J39">
            <v>393.00099999999998</v>
          </cell>
        </row>
        <row r="40">
          <cell r="A40">
            <v>33.9039</v>
          </cell>
          <cell r="B40">
            <v>11.5916</v>
          </cell>
          <cell r="I40">
            <v>34.2258</v>
          </cell>
          <cell r="J40">
            <v>380.86259999999999</v>
          </cell>
        </row>
        <row r="41">
          <cell r="A41">
            <v>34.2258</v>
          </cell>
          <cell r="B41">
            <v>11.1279</v>
          </cell>
          <cell r="I41">
            <v>34.511800000000001</v>
          </cell>
          <cell r="J41">
            <v>368.04340000000002</v>
          </cell>
        </row>
        <row r="42">
          <cell r="A42">
            <v>34.511800000000001</v>
          </cell>
          <cell r="B42">
            <v>10.664300000000001</v>
          </cell>
          <cell r="I42">
            <v>34.7712</v>
          </cell>
          <cell r="J42">
            <v>354.68740000000003</v>
          </cell>
        </row>
        <row r="43">
          <cell r="A43">
            <v>34.7712</v>
          </cell>
          <cell r="B43">
            <v>10.2006</v>
          </cell>
          <cell r="I43">
            <v>35.01</v>
          </cell>
          <cell r="J43">
            <v>340.89089999999999</v>
          </cell>
        </row>
        <row r="44">
          <cell r="A44">
            <v>35.01</v>
          </cell>
          <cell r="B44">
            <v>9.7369000000000003</v>
          </cell>
          <cell r="I44">
            <v>35.232599999999998</v>
          </cell>
          <cell r="J44">
            <v>326.72140000000002</v>
          </cell>
        </row>
        <row r="45">
          <cell r="A45">
            <v>35.232599999999998</v>
          </cell>
          <cell r="B45">
            <v>9.2733000000000008</v>
          </cell>
          <cell r="I45">
            <v>35.441800000000001</v>
          </cell>
          <cell r="J45">
            <v>312.22840000000002</v>
          </cell>
        </row>
        <row r="46">
          <cell r="A46">
            <v>35.441800000000001</v>
          </cell>
          <cell r="B46">
            <v>8.8095999999999997</v>
          </cell>
          <cell r="I46">
            <v>35.639899999999997</v>
          </cell>
          <cell r="J46">
            <v>297.44920000000002</v>
          </cell>
        </row>
        <row r="47">
          <cell r="A47">
            <v>35.639899999999997</v>
          </cell>
          <cell r="B47">
            <v>8.3460000000000001</v>
          </cell>
          <cell r="I47">
            <v>35.828800000000001</v>
          </cell>
          <cell r="J47">
            <v>282.4128</v>
          </cell>
        </row>
        <row r="48">
          <cell r="A48">
            <v>35.828800000000001</v>
          </cell>
          <cell r="B48">
            <v>7.8822999999999999</v>
          </cell>
          <cell r="I48">
            <v>36.009700000000002</v>
          </cell>
          <cell r="J48">
            <v>267.14229999999998</v>
          </cell>
        </row>
        <row r="49">
          <cell r="A49">
            <v>36.009700000000002</v>
          </cell>
          <cell r="B49">
            <v>7.4185999999999996</v>
          </cell>
          <cell r="I49">
            <v>36.183700000000002</v>
          </cell>
          <cell r="J49">
            <v>251.65620000000001</v>
          </cell>
        </row>
        <row r="50">
          <cell r="A50">
            <v>36.183700000000002</v>
          </cell>
          <cell r="B50">
            <v>6.9550000000000001</v>
          </cell>
          <cell r="I50">
            <v>36.351700000000001</v>
          </cell>
          <cell r="J50">
            <v>235.96969999999999</v>
          </cell>
        </row>
        <row r="51">
          <cell r="A51">
            <v>36.351700000000001</v>
          </cell>
          <cell r="B51">
            <v>6.4912999999999998</v>
          </cell>
          <cell r="I51">
            <v>36.514400000000002</v>
          </cell>
          <cell r="J51">
            <v>220.09549999999999</v>
          </cell>
        </row>
        <row r="52">
          <cell r="A52">
            <v>36.514400000000002</v>
          </cell>
          <cell r="B52">
            <v>6.0275999999999996</v>
          </cell>
          <cell r="I52">
            <v>36.672400000000003</v>
          </cell>
          <cell r="J52">
            <v>204.04419999999999</v>
          </cell>
        </row>
        <row r="53">
          <cell r="A53">
            <v>36.672400000000003</v>
          </cell>
          <cell r="B53">
            <v>5.5640000000000001</v>
          </cell>
          <cell r="I53">
            <v>36.8262</v>
          </cell>
          <cell r="J53">
            <v>187.82509999999999</v>
          </cell>
        </row>
        <row r="54">
          <cell r="A54">
            <v>36.8262</v>
          </cell>
          <cell r="B54">
            <v>5.1002999999999998</v>
          </cell>
          <cell r="I54">
            <v>36.976300000000002</v>
          </cell>
          <cell r="J54">
            <v>171.44579999999999</v>
          </cell>
        </row>
        <row r="55">
          <cell r="A55">
            <v>36.976300000000002</v>
          </cell>
          <cell r="B55">
            <v>4.6365999999999996</v>
          </cell>
          <cell r="I55">
            <v>37.122900000000001</v>
          </cell>
          <cell r="J55">
            <v>154.91309999999999</v>
          </cell>
        </row>
        <row r="56">
          <cell r="A56">
            <v>37.122900000000001</v>
          </cell>
          <cell r="B56">
            <v>4.173</v>
          </cell>
          <cell r="I56">
            <v>37.266500000000001</v>
          </cell>
          <cell r="J56">
            <v>138.233</v>
          </cell>
        </row>
        <row r="57">
          <cell r="A57">
            <v>37.266500000000001</v>
          </cell>
          <cell r="B57">
            <v>3.7092999999999998</v>
          </cell>
          <cell r="I57">
            <v>37.407200000000003</v>
          </cell>
          <cell r="J57">
            <v>121.4106</v>
          </cell>
        </row>
        <row r="58">
          <cell r="A58">
            <v>37.407200000000003</v>
          </cell>
          <cell r="B58">
            <v>3.2456</v>
          </cell>
          <cell r="I58">
            <v>37.545299999999997</v>
          </cell>
          <cell r="J58">
            <v>104.45050000000001</v>
          </cell>
        </row>
        <row r="59">
          <cell r="A59">
            <v>37.545299999999997</v>
          </cell>
          <cell r="B59">
            <v>2.782</v>
          </cell>
          <cell r="I59">
            <v>37.681100000000001</v>
          </cell>
          <cell r="J59">
            <v>87.356800000000007</v>
          </cell>
        </row>
        <row r="60">
          <cell r="A60">
            <v>37.681100000000001</v>
          </cell>
          <cell r="B60">
            <v>2.3182999999999998</v>
          </cell>
          <cell r="I60">
            <v>37.814599999999999</v>
          </cell>
          <cell r="J60">
            <v>70.133200000000002</v>
          </cell>
        </row>
        <row r="61">
          <cell r="A61">
            <v>37.814599999999999</v>
          </cell>
          <cell r="B61">
            <v>1.8547</v>
          </cell>
          <cell r="I61">
            <v>37.946199999999997</v>
          </cell>
          <cell r="J61">
            <v>52.782800000000002</v>
          </cell>
        </row>
        <row r="62">
          <cell r="A62">
            <v>37.946199999999997</v>
          </cell>
          <cell r="B62">
            <v>1.391</v>
          </cell>
          <cell r="I62">
            <v>38.075800000000001</v>
          </cell>
          <cell r="J62">
            <v>35.308799999999998</v>
          </cell>
        </row>
        <row r="63">
          <cell r="A63">
            <v>38.075800000000001</v>
          </cell>
          <cell r="B63">
            <v>0.92730000000000001</v>
          </cell>
          <cell r="I63">
            <v>38.203699999999998</v>
          </cell>
          <cell r="J63">
            <v>17.713699999999999</v>
          </cell>
        </row>
        <row r="64">
          <cell r="A64">
            <v>38.203699999999998</v>
          </cell>
          <cell r="B64">
            <v>0.4637</v>
          </cell>
          <cell r="I64">
            <v>38.33</v>
          </cell>
          <cell r="J64">
            <v>0</v>
          </cell>
        </row>
        <row r="65">
          <cell r="A65">
            <v>38.33</v>
          </cell>
          <cell r="B65">
            <v>0</v>
          </cell>
        </row>
        <row r="68">
          <cell r="I68">
            <v>0</v>
          </cell>
          <cell r="J68">
            <v>0</v>
          </cell>
        </row>
        <row r="69">
          <cell r="A69">
            <v>0</v>
          </cell>
          <cell r="B69">
            <v>11.360200000000001</v>
          </cell>
          <cell r="I69">
            <v>2.1187999999999998</v>
          </cell>
          <cell r="J69">
            <v>24.047799999999999</v>
          </cell>
        </row>
        <row r="70">
          <cell r="A70">
            <v>1.0593999999999999</v>
          </cell>
          <cell r="B70">
            <v>11.3551</v>
          </cell>
          <cell r="I70">
            <v>3.1781000000000001</v>
          </cell>
          <cell r="J70">
            <v>36.055199999999999</v>
          </cell>
        </row>
        <row r="71">
          <cell r="A71">
            <v>2.1187999999999998</v>
          </cell>
          <cell r="B71">
            <v>11.3499</v>
          </cell>
          <cell r="I71">
            <v>4.2374999999999998</v>
          </cell>
          <cell r="J71">
            <v>48.051699999999997</v>
          </cell>
        </row>
        <row r="72">
          <cell r="A72">
            <v>3.1781000000000001</v>
          </cell>
          <cell r="B72">
            <v>11.3447</v>
          </cell>
          <cell r="I72">
            <v>5.2968999999999999</v>
          </cell>
          <cell r="J72">
            <v>60.037300000000002</v>
          </cell>
        </row>
        <row r="73">
          <cell r="A73">
            <v>4.2374999999999998</v>
          </cell>
          <cell r="B73">
            <v>11.339600000000001</v>
          </cell>
          <cell r="I73">
            <v>6.3563000000000001</v>
          </cell>
          <cell r="J73">
            <v>72.012</v>
          </cell>
        </row>
        <row r="74">
          <cell r="A74">
            <v>5.2968999999999999</v>
          </cell>
          <cell r="B74">
            <v>11.3344</v>
          </cell>
          <cell r="I74">
            <v>7.4157000000000002</v>
          </cell>
          <cell r="J74">
            <v>83.9756</v>
          </cell>
        </row>
        <row r="75">
          <cell r="A75">
            <v>6.3563000000000001</v>
          </cell>
          <cell r="B75">
            <v>11.3292</v>
          </cell>
          <cell r="I75">
            <v>8.4750999999999994</v>
          </cell>
          <cell r="J75">
            <v>95.928399999999996</v>
          </cell>
        </row>
        <row r="76">
          <cell r="A76">
            <v>7.4157000000000002</v>
          </cell>
          <cell r="B76">
            <v>11.3241</v>
          </cell>
          <cell r="I76">
            <v>9.5343999999999998</v>
          </cell>
          <cell r="J76">
            <v>107.8702</v>
          </cell>
        </row>
        <row r="77">
          <cell r="A77">
            <v>8.4750999999999994</v>
          </cell>
          <cell r="B77">
            <v>11.318899999999999</v>
          </cell>
          <cell r="I77">
            <v>10.5938</v>
          </cell>
          <cell r="J77">
            <v>119.801</v>
          </cell>
        </row>
        <row r="78">
          <cell r="A78">
            <v>9.5343999999999998</v>
          </cell>
          <cell r="B78">
            <v>11.313700000000001</v>
          </cell>
          <cell r="I78">
            <v>11.6532</v>
          </cell>
          <cell r="J78">
            <v>131.721</v>
          </cell>
        </row>
        <row r="79">
          <cell r="A79">
            <v>10.5938</v>
          </cell>
          <cell r="B79">
            <v>11.3086</v>
          </cell>
          <cell r="I79">
            <v>12.7126</v>
          </cell>
          <cell r="J79">
            <v>143.62989999999999</v>
          </cell>
        </row>
        <row r="80">
          <cell r="A80">
            <v>11.6532</v>
          </cell>
          <cell r="B80">
            <v>11.3034</v>
          </cell>
          <cell r="I80">
            <v>13.772</v>
          </cell>
          <cell r="J80">
            <v>155.52799999999999</v>
          </cell>
        </row>
        <row r="81">
          <cell r="A81">
            <v>12.7126</v>
          </cell>
          <cell r="B81">
            <v>11.298299999999999</v>
          </cell>
          <cell r="I81">
            <v>14.831300000000001</v>
          </cell>
          <cell r="J81">
            <v>167.41499999999999</v>
          </cell>
        </row>
        <row r="82">
          <cell r="A82">
            <v>13.772</v>
          </cell>
          <cell r="B82">
            <v>11.293100000000001</v>
          </cell>
          <cell r="I82">
            <v>15.890700000000001</v>
          </cell>
          <cell r="J82">
            <v>179.2911</v>
          </cell>
        </row>
        <row r="83">
          <cell r="A83">
            <v>14.831300000000001</v>
          </cell>
          <cell r="B83">
            <v>11.2879</v>
          </cell>
          <cell r="I83">
            <v>16.950099999999999</v>
          </cell>
          <cell r="J83">
            <v>191.15620000000001</v>
          </cell>
        </row>
        <row r="84">
          <cell r="A84">
            <v>15.890700000000001</v>
          </cell>
          <cell r="B84">
            <v>11.2828</v>
          </cell>
          <cell r="I84">
            <v>18.009499999999999</v>
          </cell>
          <cell r="J84">
            <v>203.01009999999999</v>
          </cell>
        </row>
        <row r="85">
          <cell r="A85">
            <v>16.950099999999999</v>
          </cell>
          <cell r="B85">
            <v>11.2776</v>
          </cell>
          <cell r="I85">
            <v>19.068899999999999</v>
          </cell>
          <cell r="J85">
            <v>214.8528</v>
          </cell>
        </row>
        <row r="86">
          <cell r="A86">
            <v>18.009499999999999</v>
          </cell>
          <cell r="B86">
            <v>11.272399999999999</v>
          </cell>
          <cell r="I86">
            <v>20.128299999999999</v>
          </cell>
          <cell r="J86">
            <v>226.68379999999999</v>
          </cell>
        </row>
        <row r="87">
          <cell r="A87">
            <v>19.068899999999999</v>
          </cell>
          <cell r="B87">
            <v>11.267200000000001</v>
          </cell>
          <cell r="I87">
            <v>21.1876</v>
          </cell>
          <cell r="J87">
            <v>238.50219999999999</v>
          </cell>
        </row>
        <row r="88">
          <cell r="A88">
            <v>20.128299999999999</v>
          </cell>
          <cell r="B88">
            <v>11.262</v>
          </cell>
          <cell r="I88">
            <v>22.247</v>
          </cell>
          <cell r="J88">
            <v>250.3057</v>
          </cell>
        </row>
        <row r="89">
          <cell r="A89">
            <v>21.1876</v>
          </cell>
          <cell r="B89">
            <v>11.2567</v>
          </cell>
          <cell r="I89">
            <v>23.3064</v>
          </cell>
          <cell r="J89">
            <v>262.0899</v>
          </cell>
        </row>
        <row r="90">
          <cell r="A90">
            <v>22.247</v>
          </cell>
          <cell r="B90">
            <v>11.251200000000001</v>
          </cell>
          <cell r="I90">
            <v>24.3658</v>
          </cell>
          <cell r="J90">
            <v>273.84429999999998</v>
          </cell>
        </row>
        <row r="91">
          <cell r="A91">
            <v>23.3064</v>
          </cell>
          <cell r="B91">
            <v>11.2454</v>
          </cell>
          <cell r="I91">
            <v>25.4252</v>
          </cell>
          <cell r="J91">
            <v>285.54590000000002</v>
          </cell>
        </row>
        <row r="92">
          <cell r="A92">
            <v>24.3658</v>
          </cell>
          <cell r="B92">
            <v>11.238899999999999</v>
          </cell>
          <cell r="I92">
            <v>26.484500000000001</v>
          </cell>
          <cell r="J92">
            <v>297.14429999999999</v>
          </cell>
        </row>
        <row r="93">
          <cell r="A93">
            <v>25.4252</v>
          </cell>
          <cell r="B93">
            <v>11.2308</v>
          </cell>
          <cell r="I93">
            <v>27.543900000000001</v>
          </cell>
          <cell r="J93">
            <v>308.5283</v>
          </cell>
        </row>
        <row r="94">
          <cell r="A94">
            <v>26.484500000000001</v>
          </cell>
          <cell r="B94">
            <v>11.2195</v>
          </cell>
          <cell r="I94">
            <v>28.603300000000001</v>
          </cell>
          <cell r="J94">
            <v>319.45510000000002</v>
          </cell>
        </row>
        <row r="95">
          <cell r="A95">
            <v>27.543900000000001</v>
          </cell>
          <cell r="B95">
            <v>11.2013</v>
          </cell>
          <cell r="I95">
            <v>29.662700000000001</v>
          </cell>
          <cell r="J95">
            <v>329.40120000000002</v>
          </cell>
        </row>
        <row r="96">
          <cell r="A96">
            <v>28.603300000000001</v>
          </cell>
          <cell r="B96">
            <v>11.1685</v>
          </cell>
          <cell r="I96">
            <v>30.722100000000001</v>
          </cell>
          <cell r="J96">
            <v>337.26459999999997</v>
          </cell>
        </row>
        <row r="97">
          <cell r="A97">
            <v>29.662700000000001</v>
          </cell>
          <cell r="B97">
            <v>11.104900000000001</v>
          </cell>
          <cell r="I97">
            <v>31.781400000000001</v>
          </cell>
          <cell r="J97">
            <v>340.83800000000002</v>
          </cell>
        </row>
        <row r="98">
          <cell r="A98">
            <v>30.722100000000001</v>
          </cell>
          <cell r="B98">
            <v>10.9779</v>
          </cell>
          <cell r="I98">
            <v>32.6355</v>
          </cell>
          <cell r="J98">
            <v>337.92860000000002</v>
          </cell>
        </row>
        <row r="99">
          <cell r="A99">
            <v>31.781400000000001</v>
          </cell>
          <cell r="B99">
            <v>10.724399999999999</v>
          </cell>
          <cell r="I99">
            <v>33.202399999999997</v>
          </cell>
          <cell r="J99">
            <v>331.52010000000001</v>
          </cell>
        </row>
        <row r="100">
          <cell r="A100">
            <v>32.6355</v>
          </cell>
          <cell r="B100">
            <v>10.3546</v>
          </cell>
          <cell r="I100">
            <v>33.635800000000003</v>
          </cell>
          <cell r="J100">
            <v>323.40809999999999</v>
          </cell>
        </row>
        <row r="101">
          <cell r="A101">
            <v>33.202399999999997</v>
          </cell>
          <cell r="B101">
            <v>9.9847999999999999</v>
          </cell>
          <cell r="I101">
            <v>33.991599999999998</v>
          </cell>
          <cell r="J101">
            <v>314.25920000000002</v>
          </cell>
        </row>
        <row r="102">
          <cell r="A102">
            <v>33.635800000000003</v>
          </cell>
          <cell r="B102">
            <v>9.6150000000000002</v>
          </cell>
          <cell r="I102">
            <v>34.296900000000001</v>
          </cell>
          <cell r="J102">
            <v>304.39800000000002</v>
          </cell>
        </row>
        <row r="103">
          <cell r="A103">
            <v>33.991599999999998</v>
          </cell>
          <cell r="B103">
            <v>9.2452000000000005</v>
          </cell>
          <cell r="I103">
            <v>34.566400000000002</v>
          </cell>
          <cell r="J103">
            <v>294.00749999999999</v>
          </cell>
        </row>
        <row r="104">
          <cell r="A104">
            <v>34.296900000000001</v>
          </cell>
          <cell r="B104">
            <v>8.8754000000000008</v>
          </cell>
          <cell r="I104">
            <v>34.8095</v>
          </cell>
          <cell r="J104">
            <v>283.20190000000002</v>
          </cell>
        </row>
        <row r="105">
          <cell r="A105">
            <v>34.566400000000002</v>
          </cell>
          <cell r="B105">
            <v>8.5055999999999994</v>
          </cell>
          <cell r="I105">
            <v>35.031999999999996</v>
          </cell>
          <cell r="J105">
            <v>272.05759999999998</v>
          </cell>
        </row>
        <row r="106">
          <cell r="A106">
            <v>34.8095</v>
          </cell>
          <cell r="B106">
            <v>8.1357999999999997</v>
          </cell>
          <cell r="I106">
            <v>35.238300000000002</v>
          </cell>
          <cell r="J106">
            <v>260.62830000000002</v>
          </cell>
        </row>
        <row r="107">
          <cell r="A107">
            <v>35.031999999999996</v>
          </cell>
          <cell r="B107">
            <v>7.766</v>
          </cell>
          <cell r="I107">
            <v>35.4313</v>
          </cell>
          <cell r="J107">
            <v>248.95310000000001</v>
          </cell>
        </row>
        <row r="108">
          <cell r="A108">
            <v>35.238300000000002</v>
          </cell>
          <cell r="B108">
            <v>7.3962000000000003</v>
          </cell>
          <cell r="I108">
            <v>35.613300000000002</v>
          </cell>
          <cell r="J108">
            <v>237.06180000000001</v>
          </cell>
        </row>
        <row r="109">
          <cell r="A109">
            <v>35.4313</v>
          </cell>
          <cell r="B109">
            <v>7.0263999999999998</v>
          </cell>
          <cell r="I109">
            <v>35.786099999999998</v>
          </cell>
          <cell r="J109">
            <v>224.97749999999999</v>
          </cell>
        </row>
        <row r="110">
          <cell r="A110">
            <v>35.613300000000002</v>
          </cell>
          <cell r="B110">
            <v>6.6565000000000003</v>
          </cell>
          <cell r="I110">
            <v>35.950800000000001</v>
          </cell>
          <cell r="J110">
            <v>212.71850000000001</v>
          </cell>
        </row>
        <row r="111">
          <cell r="A111">
            <v>35.786099999999998</v>
          </cell>
          <cell r="B111">
            <v>6.2866999999999997</v>
          </cell>
          <cell r="I111">
            <v>36.108699999999999</v>
          </cell>
          <cell r="J111">
            <v>200.29949999999999</v>
          </cell>
        </row>
        <row r="112">
          <cell r="A112">
            <v>35.950800000000001</v>
          </cell>
          <cell r="B112">
            <v>5.9169</v>
          </cell>
          <cell r="I112">
            <v>36.260599999999997</v>
          </cell>
          <cell r="J112">
            <v>187.73259999999999</v>
          </cell>
        </row>
        <row r="113">
          <cell r="A113">
            <v>36.108699999999999</v>
          </cell>
          <cell r="B113">
            <v>5.5471000000000004</v>
          </cell>
          <cell r="I113">
            <v>36.407299999999999</v>
          </cell>
          <cell r="J113">
            <v>175.02799999999999</v>
          </cell>
        </row>
        <row r="114">
          <cell r="A114">
            <v>36.260599999999997</v>
          </cell>
          <cell r="B114">
            <v>5.1772999999999998</v>
          </cell>
          <cell r="I114">
            <v>36.549199999999999</v>
          </cell>
          <cell r="J114">
            <v>162.19409999999999</v>
          </cell>
        </row>
        <row r="115">
          <cell r="A115">
            <v>36.407299999999999</v>
          </cell>
          <cell r="B115">
            <v>4.8075000000000001</v>
          </cell>
          <cell r="I115">
            <v>36.686900000000001</v>
          </cell>
          <cell r="J115">
            <v>149.23830000000001</v>
          </cell>
        </row>
        <row r="116">
          <cell r="A116">
            <v>36.549199999999999</v>
          </cell>
          <cell r="B116">
            <v>4.4377000000000004</v>
          </cell>
          <cell r="I116">
            <v>36.820900000000002</v>
          </cell>
          <cell r="J116">
            <v>136.16659999999999</v>
          </cell>
        </row>
        <row r="117">
          <cell r="A117">
            <v>36.686900000000001</v>
          </cell>
          <cell r="B117">
            <v>4.0678999999999998</v>
          </cell>
          <cell r="I117">
            <v>36.9514</v>
          </cell>
          <cell r="J117">
            <v>122.9845</v>
          </cell>
        </row>
        <row r="118">
          <cell r="A118">
            <v>36.820900000000002</v>
          </cell>
          <cell r="B118">
            <v>3.6981000000000002</v>
          </cell>
          <cell r="I118">
            <v>37.078899999999997</v>
          </cell>
          <cell r="J118">
            <v>109.6966</v>
          </cell>
        </row>
        <row r="119">
          <cell r="A119">
            <v>36.9514</v>
          </cell>
          <cell r="B119">
            <v>3.3283</v>
          </cell>
          <cell r="I119">
            <v>37.203600000000002</v>
          </cell>
          <cell r="J119">
            <v>96.307199999999995</v>
          </cell>
        </row>
        <row r="120">
          <cell r="A120">
            <v>37.078899999999997</v>
          </cell>
          <cell r="B120">
            <v>2.9584999999999999</v>
          </cell>
          <cell r="I120">
            <v>37.325600000000001</v>
          </cell>
          <cell r="J120">
            <v>82.819900000000004</v>
          </cell>
        </row>
        <row r="121">
          <cell r="A121">
            <v>37.203600000000002</v>
          </cell>
          <cell r="B121">
            <v>2.5886999999999998</v>
          </cell>
          <cell r="I121">
            <v>37.445300000000003</v>
          </cell>
          <cell r="J121">
            <v>69.237899999999996</v>
          </cell>
        </row>
        <row r="122">
          <cell r="A122">
            <v>37.325600000000001</v>
          </cell>
          <cell r="B122">
            <v>2.2187999999999999</v>
          </cell>
          <cell r="I122">
            <v>37.562800000000003</v>
          </cell>
          <cell r="J122">
            <v>55.564100000000003</v>
          </cell>
        </row>
        <row r="123">
          <cell r="A123">
            <v>37.445300000000003</v>
          </cell>
          <cell r="B123">
            <v>1.849</v>
          </cell>
          <cell r="I123">
            <v>37.6783</v>
          </cell>
          <cell r="J123">
            <v>41.801200000000001</v>
          </cell>
        </row>
        <row r="124">
          <cell r="A124">
            <v>37.562800000000003</v>
          </cell>
          <cell r="B124">
            <v>1.4792000000000001</v>
          </cell>
          <cell r="I124">
            <v>37.791899999999998</v>
          </cell>
          <cell r="J124">
            <v>27.951499999999999</v>
          </cell>
        </row>
        <row r="125">
          <cell r="A125">
            <v>37.6783</v>
          </cell>
          <cell r="B125">
            <v>1.1093999999999999</v>
          </cell>
          <cell r="I125">
            <v>37.903700000000001</v>
          </cell>
          <cell r="J125">
            <v>14.017099999999999</v>
          </cell>
        </row>
        <row r="126">
          <cell r="A126">
            <v>37.791899999999998</v>
          </cell>
          <cell r="B126">
            <v>0.73960000000000004</v>
          </cell>
          <cell r="I126">
            <v>38.0139</v>
          </cell>
          <cell r="J126">
            <v>0</v>
          </cell>
        </row>
        <row r="127">
          <cell r="A127">
            <v>37.903700000000001</v>
          </cell>
          <cell r="B127">
            <v>0.36980000000000002</v>
          </cell>
        </row>
        <row r="128">
          <cell r="A128">
            <v>38.0139</v>
          </cell>
          <cell r="B128">
            <v>0</v>
          </cell>
        </row>
        <row r="130">
          <cell r="I130">
            <v>0</v>
          </cell>
          <cell r="J130">
            <v>0</v>
          </cell>
        </row>
        <row r="131">
          <cell r="I131">
            <v>2.1173999999999999</v>
          </cell>
          <cell r="J131">
            <v>18.0215</v>
          </cell>
        </row>
        <row r="132">
          <cell r="A132">
            <v>0</v>
          </cell>
          <cell r="B132">
            <v>8.5206999999999997</v>
          </cell>
          <cell r="I132">
            <v>3.1760999999999999</v>
          </cell>
          <cell r="J132">
            <v>27.0169</v>
          </cell>
        </row>
        <row r="133">
          <cell r="A133">
            <v>1.0587</v>
          </cell>
          <cell r="B133">
            <v>8.5158000000000005</v>
          </cell>
          <cell r="I133">
            <v>4.2348999999999997</v>
          </cell>
          <cell r="J133">
            <v>36.002200000000002</v>
          </cell>
        </row>
        <row r="134">
          <cell r="A134">
            <v>2.1173999999999999</v>
          </cell>
          <cell r="B134">
            <v>8.5109999999999992</v>
          </cell>
          <cell r="I134">
            <v>5.2935999999999996</v>
          </cell>
          <cell r="J134">
            <v>44.9773</v>
          </cell>
        </row>
        <row r="135">
          <cell r="A135">
            <v>3.1760999999999999</v>
          </cell>
          <cell r="B135">
            <v>8.5061999999999998</v>
          </cell>
          <cell r="I135">
            <v>6.3522999999999996</v>
          </cell>
          <cell r="J135">
            <v>53.942100000000003</v>
          </cell>
        </row>
        <row r="136">
          <cell r="A136">
            <v>4.2348999999999997</v>
          </cell>
          <cell r="B136">
            <v>8.5014000000000003</v>
          </cell>
          <cell r="I136">
            <v>7.4109999999999996</v>
          </cell>
          <cell r="J136">
            <v>62.896799999999999</v>
          </cell>
        </row>
        <row r="137">
          <cell r="A137">
            <v>5.2935999999999996</v>
          </cell>
          <cell r="B137">
            <v>8.4966000000000008</v>
          </cell>
          <cell r="I137">
            <v>8.4696999999999996</v>
          </cell>
          <cell r="J137">
            <v>71.841300000000004</v>
          </cell>
        </row>
        <row r="138">
          <cell r="A138">
            <v>6.3522999999999996</v>
          </cell>
          <cell r="B138">
            <v>8.4917999999999996</v>
          </cell>
          <cell r="I138">
            <v>9.5283999999999995</v>
          </cell>
          <cell r="J138">
            <v>80.775599999999997</v>
          </cell>
        </row>
        <row r="139">
          <cell r="A139">
            <v>7.4109999999999996</v>
          </cell>
          <cell r="B139">
            <v>8.4870000000000001</v>
          </cell>
          <cell r="I139">
            <v>10.5871</v>
          </cell>
          <cell r="J139">
            <v>89.699700000000007</v>
          </cell>
        </row>
        <row r="140">
          <cell r="A140">
            <v>8.4696999999999996</v>
          </cell>
          <cell r="B140">
            <v>8.4821000000000009</v>
          </cell>
          <cell r="I140">
            <v>11.645899999999999</v>
          </cell>
          <cell r="J140">
            <v>98.613600000000005</v>
          </cell>
        </row>
        <row r="141">
          <cell r="A141">
            <v>9.5283999999999995</v>
          </cell>
          <cell r="B141">
            <v>8.4772999999999996</v>
          </cell>
          <cell r="I141">
            <v>12.704599999999999</v>
          </cell>
          <cell r="J141">
            <v>107.51730000000001</v>
          </cell>
        </row>
        <row r="142">
          <cell r="A142">
            <v>10.5871</v>
          </cell>
          <cell r="B142">
            <v>8.4725000000000001</v>
          </cell>
          <cell r="I142">
            <v>13.763299999999999</v>
          </cell>
          <cell r="J142">
            <v>116.41079999999999</v>
          </cell>
        </row>
        <row r="143">
          <cell r="A143">
            <v>11.645899999999999</v>
          </cell>
          <cell r="B143">
            <v>8.4677000000000007</v>
          </cell>
          <cell r="I143">
            <v>14.821999999999999</v>
          </cell>
          <cell r="J143">
            <v>125.2941</v>
          </cell>
        </row>
        <row r="144">
          <cell r="A144">
            <v>12.704599999999999</v>
          </cell>
          <cell r="B144">
            <v>8.4628999999999994</v>
          </cell>
          <cell r="I144">
            <v>15.880699999999999</v>
          </cell>
          <cell r="J144">
            <v>134.16720000000001</v>
          </cell>
        </row>
        <row r="145">
          <cell r="A145">
            <v>13.763299999999999</v>
          </cell>
          <cell r="B145">
            <v>8.4581</v>
          </cell>
          <cell r="I145">
            <v>16.939399999999999</v>
          </cell>
          <cell r="J145">
            <v>143.0301</v>
          </cell>
        </row>
        <row r="146">
          <cell r="A146">
            <v>14.821999999999999</v>
          </cell>
          <cell r="B146">
            <v>8.4533000000000005</v>
          </cell>
          <cell r="I146">
            <v>17.998100000000001</v>
          </cell>
          <cell r="J146">
            <v>151.8827</v>
          </cell>
        </row>
        <row r="147">
          <cell r="A147">
            <v>15.880699999999999</v>
          </cell>
          <cell r="B147">
            <v>8.4483999999999995</v>
          </cell>
          <cell r="I147">
            <v>19.056899999999999</v>
          </cell>
          <cell r="J147">
            <v>160.72479999999999</v>
          </cell>
        </row>
        <row r="148">
          <cell r="A148">
            <v>16.939399999999999</v>
          </cell>
          <cell r="B148">
            <v>8.4436</v>
          </cell>
          <cell r="I148">
            <v>20.115600000000001</v>
          </cell>
          <cell r="J148">
            <v>169.55619999999999</v>
          </cell>
        </row>
        <row r="149">
          <cell r="A149">
            <v>17.998100000000001</v>
          </cell>
          <cell r="B149">
            <v>8.4388000000000005</v>
          </cell>
          <cell r="I149">
            <v>21.174299999999999</v>
          </cell>
          <cell r="J149">
            <v>178.37620000000001</v>
          </cell>
        </row>
        <row r="150">
          <cell r="A150">
            <v>19.056899999999999</v>
          </cell>
          <cell r="B150">
            <v>8.4339999999999993</v>
          </cell>
          <cell r="I150">
            <v>22.233000000000001</v>
          </cell>
          <cell r="J150">
            <v>187.1833</v>
          </cell>
        </row>
        <row r="151">
          <cell r="A151">
            <v>20.115600000000001</v>
          </cell>
          <cell r="B151">
            <v>8.4291</v>
          </cell>
          <cell r="I151">
            <v>23.291699999999999</v>
          </cell>
          <cell r="J151">
            <v>195.9743</v>
          </cell>
        </row>
        <row r="152">
          <cell r="A152">
            <v>21.174299999999999</v>
          </cell>
          <cell r="B152">
            <v>8.4242000000000008</v>
          </cell>
          <cell r="I152">
            <v>24.3504</v>
          </cell>
          <cell r="J152">
            <v>204.74199999999999</v>
          </cell>
        </row>
        <row r="153">
          <cell r="A153">
            <v>22.233000000000001</v>
          </cell>
          <cell r="B153">
            <v>8.4192</v>
          </cell>
          <cell r="I153">
            <v>25.409099999999999</v>
          </cell>
          <cell r="J153">
            <v>213.47030000000001</v>
          </cell>
        </row>
        <row r="154">
          <cell r="A154">
            <v>23.291699999999999</v>
          </cell>
          <cell r="B154">
            <v>8.4138999999999999</v>
          </cell>
          <cell r="I154">
            <v>26.4678</v>
          </cell>
          <cell r="J154">
            <v>222.12389999999999</v>
          </cell>
        </row>
        <row r="155">
          <cell r="A155">
            <v>24.3504</v>
          </cell>
          <cell r="B155">
            <v>8.4082000000000008</v>
          </cell>
          <cell r="I155">
            <v>27.526599999999998</v>
          </cell>
          <cell r="J155">
            <v>230.625</v>
          </cell>
        </row>
        <row r="156">
          <cell r="A156">
            <v>25.409099999999999</v>
          </cell>
          <cell r="B156">
            <v>8.4013000000000009</v>
          </cell>
          <cell r="I156">
            <v>28.5853</v>
          </cell>
          <cell r="J156">
            <v>238.80350000000001</v>
          </cell>
        </row>
        <row r="157">
          <cell r="A157">
            <v>26.4678</v>
          </cell>
          <cell r="B157">
            <v>8.3922000000000008</v>
          </cell>
          <cell r="I157">
            <v>29.643999999999998</v>
          </cell>
          <cell r="J157">
            <v>246.28970000000001</v>
          </cell>
        </row>
        <row r="158">
          <cell r="A158">
            <v>27.526599999999998</v>
          </cell>
          <cell r="B158">
            <v>8.3782999999999994</v>
          </cell>
          <cell r="I158">
            <v>30.7027</v>
          </cell>
          <cell r="J158">
            <v>252.29650000000001</v>
          </cell>
        </row>
        <row r="159">
          <cell r="A159">
            <v>28.5853</v>
          </cell>
          <cell r="B159">
            <v>8.3541000000000007</v>
          </cell>
          <cell r="I159">
            <v>31.761399999999998</v>
          </cell>
          <cell r="J159">
            <v>255.2037</v>
          </cell>
        </row>
        <row r="160">
          <cell r="A160">
            <v>29.643999999999998</v>
          </cell>
          <cell r="B160">
            <v>8.3082999999999991</v>
          </cell>
          <cell r="I160">
            <v>32.631100000000004</v>
          </cell>
          <cell r="J160">
            <v>253.15020000000001</v>
          </cell>
        </row>
        <row r="161">
          <cell r="A161">
            <v>30.7027</v>
          </cell>
          <cell r="B161">
            <v>8.2173999999999996</v>
          </cell>
          <cell r="I161">
            <v>33.195</v>
          </cell>
          <cell r="J161">
            <v>248.32759999999999</v>
          </cell>
        </row>
        <row r="162">
          <cell r="A162">
            <v>31.761399999999998</v>
          </cell>
          <cell r="B162">
            <v>8.0350000000000001</v>
          </cell>
          <cell r="I162">
            <v>33.619500000000002</v>
          </cell>
          <cell r="J162">
            <v>242.18819999999999</v>
          </cell>
        </row>
        <row r="163">
          <cell r="A163">
            <v>32.631100000000004</v>
          </cell>
          <cell r="B163">
            <v>7.758</v>
          </cell>
          <cell r="I163">
            <v>33.963900000000002</v>
          </cell>
          <cell r="J163">
            <v>235.25919999999999</v>
          </cell>
        </row>
        <row r="164">
          <cell r="A164">
            <v>33.195</v>
          </cell>
          <cell r="B164">
            <v>7.4809000000000001</v>
          </cell>
          <cell r="I164">
            <v>34.256300000000003</v>
          </cell>
          <cell r="J164">
            <v>227.79349999999999</v>
          </cell>
        </row>
        <row r="165">
          <cell r="A165">
            <v>33.619500000000002</v>
          </cell>
          <cell r="B165">
            <v>7.2038000000000002</v>
          </cell>
          <cell r="I165">
            <v>34.512300000000003</v>
          </cell>
          <cell r="J165">
            <v>219.9331</v>
          </cell>
        </row>
        <row r="166">
          <cell r="A166">
            <v>33.963900000000002</v>
          </cell>
          <cell r="B166">
            <v>6.9267000000000003</v>
          </cell>
          <cell r="I166">
            <v>34.741199999999999</v>
          </cell>
          <cell r="J166">
            <v>211.76609999999999</v>
          </cell>
        </row>
        <row r="167">
          <cell r="A167">
            <v>34.256300000000003</v>
          </cell>
          <cell r="B167">
            <v>6.6497000000000002</v>
          </cell>
          <cell r="I167">
            <v>34.949300000000001</v>
          </cell>
          <cell r="J167">
            <v>203.3511</v>
          </cell>
        </row>
        <row r="168">
          <cell r="A168">
            <v>34.512300000000003</v>
          </cell>
          <cell r="B168">
            <v>6.3726000000000003</v>
          </cell>
          <cell r="I168">
            <v>35.140799999999999</v>
          </cell>
          <cell r="J168">
            <v>194.72909999999999</v>
          </cell>
        </row>
        <row r="169">
          <cell r="A169">
            <v>34.741199999999999</v>
          </cell>
          <cell r="B169">
            <v>6.0955000000000004</v>
          </cell>
          <cell r="I169">
            <v>35.318899999999999</v>
          </cell>
          <cell r="J169">
            <v>185.93010000000001</v>
          </cell>
        </row>
        <row r="170">
          <cell r="A170">
            <v>34.949300000000001</v>
          </cell>
          <cell r="B170">
            <v>5.8185000000000002</v>
          </cell>
          <cell r="I170">
            <v>35.485799999999998</v>
          </cell>
          <cell r="J170">
            <v>176.9768</v>
          </cell>
        </row>
        <row r="171">
          <cell r="A171">
            <v>35.140799999999999</v>
          </cell>
          <cell r="B171">
            <v>5.5414000000000003</v>
          </cell>
          <cell r="I171">
            <v>35.643300000000004</v>
          </cell>
          <cell r="J171">
            <v>167.88669999999999</v>
          </cell>
        </row>
        <row r="172">
          <cell r="A172">
            <v>35.318899999999999</v>
          </cell>
          <cell r="B172">
            <v>5.2643000000000004</v>
          </cell>
          <cell r="I172">
            <v>35.7928</v>
          </cell>
          <cell r="J172">
            <v>158.67359999999999</v>
          </cell>
        </row>
        <row r="173">
          <cell r="A173">
            <v>35.485799999999998</v>
          </cell>
          <cell r="B173">
            <v>4.9873000000000003</v>
          </cell>
          <cell r="I173">
            <v>35.935299999999998</v>
          </cell>
          <cell r="J173">
            <v>149.34899999999999</v>
          </cell>
        </row>
        <row r="174">
          <cell r="A174">
            <v>35.643300000000004</v>
          </cell>
          <cell r="B174">
            <v>4.7102000000000004</v>
          </cell>
          <cell r="I174">
            <v>36.071800000000003</v>
          </cell>
          <cell r="J174">
            <v>139.92179999999999</v>
          </cell>
        </row>
        <row r="175">
          <cell r="A175">
            <v>35.7928</v>
          </cell>
          <cell r="B175">
            <v>4.4330999999999996</v>
          </cell>
          <cell r="I175">
            <v>36.203000000000003</v>
          </cell>
          <cell r="J175">
            <v>130.3997</v>
          </cell>
        </row>
        <row r="176">
          <cell r="A176">
            <v>35.935299999999998</v>
          </cell>
          <cell r="B176">
            <v>4.1559999999999997</v>
          </cell>
          <cell r="I176">
            <v>36.3294</v>
          </cell>
          <cell r="J176">
            <v>120.7893</v>
          </cell>
        </row>
        <row r="177">
          <cell r="A177">
            <v>36.071800000000003</v>
          </cell>
          <cell r="B177">
            <v>3.879</v>
          </cell>
          <cell r="I177">
            <v>36.451599999999999</v>
          </cell>
          <cell r="J177">
            <v>111.0959</v>
          </cell>
        </row>
        <row r="178">
          <cell r="A178">
            <v>36.203000000000003</v>
          </cell>
          <cell r="B178">
            <v>3.6019000000000001</v>
          </cell>
          <cell r="I178">
            <v>36.57</v>
          </cell>
          <cell r="J178">
            <v>101.32429999999999</v>
          </cell>
        </row>
        <row r="179">
          <cell r="A179">
            <v>36.3294</v>
          </cell>
          <cell r="B179">
            <v>3.3248000000000002</v>
          </cell>
          <cell r="I179">
            <v>36.684899999999999</v>
          </cell>
          <cell r="J179">
            <v>91.4786</v>
          </cell>
        </row>
        <row r="180">
          <cell r="A180">
            <v>36.451599999999999</v>
          </cell>
          <cell r="B180">
            <v>3.0478000000000001</v>
          </cell>
          <cell r="I180">
            <v>36.796799999999998</v>
          </cell>
          <cell r="J180">
            <v>81.562200000000004</v>
          </cell>
        </row>
        <row r="181">
          <cell r="A181">
            <v>36.57</v>
          </cell>
          <cell r="B181">
            <v>2.7707000000000002</v>
          </cell>
          <cell r="I181">
            <v>36.905799999999999</v>
          </cell>
          <cell r="J181">
            <v>71.578400000000002</v>
          </cell>
        </row>
        <row r="182">
          <cell r="A182">
            <v>36.684899999999999</v>
          </cell>
          <cell r="B182">
            <v>2.4935999999999998</v>
          </cell>
          <cell r="I182">
            <v>37.0122</v>
          </cell>
          <cell r="J182">
            <v>61.529800000000002</v>
          </cell>
        </row>
        <row r="183">
          <cell r="A183">
            <v>36.796799999999998</v>
          </cell>
          <cell r="B183">
            <v>2.2166000000000001</v>
          </cell>
          <cell r="I183">
            <v>37.116199999999999</v>
          </cell>
          <cell r="J183">
            <v>51.418900000000001</v>
          </cell>
        </row>
        <row r="184">
          <cell r="A184">
            <v>36.905799999999999</v>
          </cell>
          <cell r="B184">
            <v>1.9395</v>
          </cell>
          <cell r="I184">
            <v>37.218000000000004</v>
          </cell>
          <cell r="J184">
            <v>41.247999999999998</v>
          </cell>
        </row>
        <row r="185">
          <cell r="A185">
            <v>37.0122</v>
          </cell>
          <cell r="B185">
            <v>1.6624000000000001</v>
          </cell>
          <cell r="I185">
            <v>37.317799999999998</v>
          </cell>
          <cell r="J185">
            <v>31.018899999999999</v>
          </cell>
        </row>
        <row r="186">
          <cell r="A186">
            <v>37.116199999999999</v>
          </cell>
          <cell r="B186">
            <v>1.3853</v>
          </cell>
          <cell r="I186">
            <v>37.415700000000001</v>
          </cell>
          <cell r="J186">
            <v>20.733499999999999</v>
          </cell>
        </row>
        <row r="187">
          <cell r="A187">
            <v>37.218000000000004</v>
          </cell>
          <cell r="B187">
            <v>1.1083000000000001</v>
          </cell>
          <cell r="I187">
            <v>37.511800000000001</v>
          </cell>
          <cell r="J187">
            <v>10.3934</v>
          </cell>
        </row>
        <row r="188">
          <cell r="A188">
            <v>37.317799999999998</v>
          </cell>
          <cell r="B188">
            <v>0.83120000000000005</v>
          </cell>
          <cell r="I188">
            <v>37.606299999999997</v>
          </cell>
          <cell r="J188">
            <v>0</v>
          </cell>
        </row>
        <row r="189">
          <cell r="A189">
            <v>37.415700000000001</v>
          </cell>
          <cell r="B189">
            <v>0.55410000000000004</v>
          </cell>
        </row>
        <row r="190">
          <cell r="A190">
            <v>37.511800000000001</v>
          </cell>
          <cell r="B190">
            <v>0.27710000000000001</v>
          </cell>
        </row>
        <row r="191">
          <cell r="A191">
            <v>37.606299999999997</v>
          </cell>
          <cell r="B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2.1084999999999998</v>
          </cell>
          <cell r="J193">
            <v>11.962</v>
          </cell>
        </row>
        <row r="194">
          <cell r="I194">
            <v>3.1627999999999998</v>
          </cell>
          <cell r="J194">
            <v>17.930399999999999</v>
          </cell>
        </row>
        <row r="195">
          <cell r="A195">
            <v>0</v>
          </cell>
          <cell r="B195">
            <v>5.6811999999999996</v>
          </cell>
          <cell r="I195">
            <v>4.2169999999999996</v>
          </cell>
          <cell r="J195">
            <v>23.8904</v>
          </cell>
        </row>
        <row r="196">
          <cell r="A196">
            <v>1.0543</v>
          </cell>
          <cell r="B196">
            <v>5.6772</v>
          </cell>
          <cell r="I196">
            <v>5.2713000000000001</v>
          </cell>
          <cell r="J196">
            <v>29.841999999999999</v>
          </cell>
        </row>
        <row r="197">
          <cell r="A197">
            <v>2.1084999999999998</v>
          </cell>
          <cell r="B197">
            <v>5.6731999999999996</v>
          </cell>
          <cell r="I197">
            <v>6.3254999999999999</v>
          </cell>
          <cell r="J197">
            <v>35.785200000000003</v>
          </cell>
        </row>
        <row r="198">
          <cell r="A198">
            <v>3.1627999999999998</v>
          </cell>
          <cell r="B198">
            <v>5.6692</v>
          </cell>
          <cell r="I198">
            <v>7.3798000000000004</v>
          </cell>
          <cell r="J198">
            <v>41.72</v>
          </cell>
        </row>
        <row r="199">
          <cell r="A199">
            <v>4.2169999999999996</v>
          </cell>
          <cell r="B199">
            <v>5.6651999999999996</v>
          </cell>
          <cell r="I199">
            <v>8.4339999999999993</v>
          </cell>
          <cell r="J199">
            <v>47.6464</v>
          </cell>
        </row>
        <row r="200">
          <cell r="A200">
            <v>5.2713000000000001</v>
          </cell>
          <cell r="B200">
            <v>5.6612</v>
          </cell>
          <cell r="I200">
            <v>9.4883000000000006</v>
          </cell>
          <cell r="J200">
            <v>53.564300000000003</v>
          </cell>
        </row>
        <row r="201">
          <cell r="A201">
            <v>6.3254999999999999</v>
          </cell>
          <cell r="B201">
            <v>5.6573000000000002</v>
          </cell>
          <cell r="I201">
            <v>10.5426</v>
          </cell>
          <cell r="J201">
            <v>59.4739</v>
          </cell>
        </row>
        <row r="202">
          <cell r="A202">
            <v>7.3798000000000004</v>
          </cell>
          <cell r="B202">
            <v>5.6532999999999998</v>
          </cell>
          <cell r="I202">
            <v>11.5968</v>
          </cell>
          <cell r="J202">
            <v>65.375100000000003</v>
          </cell>
        </row>
        <row r="203">
          <cell r="A203">
            <v>8.4339999999999993</v>
          </cell>
          <cell r="B203">
            <v>5.6493000000000002</v>
          </cell>
          <cell r="I203">
            <v>12.6511</v>
          </cell>
          <cell r="J203">
            <v>71.267799999999994</v>
          </cell>
        </row>
        <row r="204">
          <cell r="A204">
            <v>9.4883000000000006</v>
          </cell>
          <cell r="B204">
            <v>5.6452999999999998</v>
          </cell>
          <cell r="I204">
            <v>13.705299999999999</v>
          </cell>
          <cell r="J204">
            <v>77.152199999999993</v>
          </cell>
        </row>
        <row r="205">
          <cell r="A205">
            <v>10.5426</v>
          </cell>
          <cell r="B205">
            <v>5.6413000000000002</v>
          </cell>
          <cell r="I205">
            <v>14.759600000000001</v>
          </cell>
          <cell r="J205">
            <v>83.028099999999995</v>
          </cell>
        </row>
        <row r="206">
          <cell r="A206">
            <v>11.5968</v>
          </cell>
          <cell r="B206">
            <v>5.6372999999999998</v>
          </cell>
          <cell r="I206">
            <v>15.813800000000001</v>
          </cell>
          <cell r="J206">
            <v>88.895600000000002</v>
          </cell>
        </row>
        <row r="207">
          <cell r="A207">
            <v>12.6511</v>
          </cell>
          <cell r="B207">
            <v>5.6333000000000002</v>
          </cell>
          <cell r="I207">
            <v>16.868099999999998</v>
          </cell>
          <cell r="J207">
            <v>94.7547</v>
          </cell>
        </row>
        <row r="208">
          <cell r="A208">
            <v>13.705299999999999</v>
          </cell>
          <cell r="B208">
            <v>5.6294000000000004</v>
          </cell>
          <cell r="I208">
            <v>17.9223</v>
          </cell>
          <cell r="J208">
            <v>100.6053</v>
          </cell>
        </row>
        <row r="209">
          <cell r="A209">
            <v>14.759600000000001</v>
          </cell>
          <cell r="B209">
            <v>5.6254</v>
          </cell>
          <cell r="I209">
            <v>18.976600000000001</v>
          </cell>
          <cell r="J209">
            <v>106.4473</v>
          </cell>
        </row>
        <row r="210">
          <cell r="A210">
            <v>15.813800000000001</v>
          </cell>
          <cell r="B210">
            <v>5.6214000000000004</v>
          </cell>
          <cell r="I210">
            <v>20.030899999999999</v>
          </cell>
          <cell r="J210">
            <v>112.28060000000001</v>
          </cell>
        </row>
        <row r="211">
          <cell r="A211">
            <v>16.868099999999998</v>
          </cell>
          <cell r="B211">
            <v>5.6173999999999999</v>
          </cell>
          <cell r="I211">
            <v>21.085100000000001</v>
          </cell>
          <cell r="J211">
            <v>118.10469999999999</v>
          </cell>
        </row>
        <row r="212">
          <cell r="A212">
            <v>17.9223</v>
          </cell>
          <cell r="B212">
            <v>5.6134000000000004</v>
          </cell>
          <cell r="I212">
            <v>22.139399999999998</v>
          </cell>
          <cell r="J212">
            <v>123.9186</v>
          </cell>
        </row>
        <row r="213">
          <cell r="A213">
            <v>18.976600000000001</v>
          </cell>
          <cell r="B213">
            <v>5.6093999999999999</v>
          </cell>
          <cell r="I213">
            <v>23.1936</v>
          </cell>
          <cell r="J213">
            <v>129.72020000000001</v>
          </cell>
        </row>
        <row r="214">
          <cell r="A214">
            <v>20.030899999999999</v>
          </cell>
          <cell r="B214">
            <v>5.6054000000000004</v>
          </cell>
          <cell r="I214">
            <v>24.247900000000001</v>
          </cell>
          <cell r="J214">
            <v>135.50489999999999</v>
          </cell>
        </row>
        <row r="215">
          <cell r="A215">
            <v>21.085100000000001</v>
          </cell>
          <cell r="B215">
            <v>5.6013000000000002</v>
          </cell>
          <cell r="I215">
            <v>25.302099999999999</v>
          </cell>
          <cell r="J215">
            <v>141.2621</v>
          </cell>
        </row>
        <row r="216">
          <cell r="A216">
            <v>22.139399999999998</v>
          </cell>
          <cell r="B216">
            <v>5.5972</v>
          </cell>
          <cell r="I216">
            <v>26.356400000000001</v>
          </cell>
          <cell r="J216">
            <v>146.9692</v>
          </cell>
        </row>
        <row r="217">
          <cell r="A217">
            <v>23.1936</v>
          </cell>
          <cell r="B217">
            <v>5.5929000000000002</v>
          </cell>
          <cell r="I217">
            <v>27.410599999999999</v>
          </cell>
          <cell r="J217">
            <v>152.57570000000001</v>
          </cell>
        </row>
        <row r="218">
          <cell r="A218">
            <v>24.247900000000001</v>
          </cell>
          <cell r="B218">
            <v>5.5883000000000003</v>
          </cell>
          <cell r="I218">
            <v>28.4649</v>
          </cell>
          <cell r="J218">
            <v>157.9718</v>
          </cell>
        </row>
        <row r="219">
          <cell r="A219">
            <v>25.302099999999999</v>
          </cell>
          <cell r="B219">
            <v>5.5830000000000002</v>
          </cell>
          <cell r="I219">
            <v>29.519200000000001</v>
          </cell>
          <cell r="J219">
            <v>162.9186</v>
          </cell>
        </row>
        <row r="220">
          <cell r="A220">
            <v>26.356400000000001</v>
          </cell>
          <cell r="B220">
            <v>5.5762</v>
          </cell>
          <cell r="I220">
            <v>30.573399999999999</v>
          </cell>
          <cell r="J220">
            <v>166.9024</v>
          </cell>
        </row>
        <row r="221">
          <cell r="A221">
            <v>27.410599999999999</v>
          </cell>
          <cell r="B221">
            <v>5.5663</v>
          </cell>
          <cell r="I221">
            <v>31.627700000000001</v>
          </cell>
          <cell r="J221">
            <v>168.84569999999999</v>
          </cell>
        </row>
        <row r="222">
          <cell r="A222">
            <v>28.4649</v>
          </cell>
          <cell r="B222">
            <v>5.5496999999999996</v>
          </cell>
          <cell r="I222">
            <v>32.489400000000003</v>
          </cell>
          <cell r="J222">
            <v>167.46530000000001</v>
          </cell>
        </row>
        <row r="223">
          <cell r="A223">
            <v>29.519200000000001</v>
          </cell>
          <cell r="B223">
            <v>5.5190999999999999</v>
          </cell>
          <cell r="I223">
            <v>33.0411</v>
          </cell>
          <cell r="J223">
            <v>164.22640000000001</v>
          </cell>
        </row>
        <row r="224">
          <cell r="A224">
            <v>30.573399999999999</v>
          </cell>
          <cell r="B224">
            <v>5.4591000000000003</v>
          </cell>
          <cell r="I224">
            <v>33.451799999999999</v>
          </cell>
          <cell r="J224">
            <v>160.10990000000001</v>
          </cell>
        </row>
        <row r="225">
          <cell r="A225">
            <v>31.627700000000001</v>
          </cell>
          <cell r="B225">
            <v>5.3384999999999998</v>
          </cell>
          <cell r="I225">
            <v>33.781799999999997</v>
          </cell>
          <cell r="J225">
            <v>155.47030000000001</v>
          </cell>
        </row>
        <row r="226">
          <cell r="A226">
            <v>32.489400000000003</v>
          </cell>
          <cell r="B226">
            <v>5.1544999999999996</v>
          </cell>
          <cell r="I226">
            <v>34.059399999999997</v>
          </cell>
          <cell r="J226">
            <v>150.4778</v>
          </cell>
        </row>
        <row r="227">
          <cell r="A227">
            <v>33.0411</v>
          </cell>
          <cell r="B227">
            <v>4.9703999999999997</v>
          </cell>
          <cell r="I227">
            <v>34.300199999999997</v>
          </cell>
          <cell r="J227">
            <v>145.22749999999999</v>
          </cell>
        </row>
        <row r="228">
          <cell r="A228">
            <v>33.451799999999999</v>
          </cell>
          <cell r="B228">
            <v>4.7862999999999998</v>
          </cell>
          <cell r="I228">
            <v>34.513800000000003</v>
          </cell>
          <cell r="J228">
            <v>139.7784</v>
          </cell>
        </row>
        <row r="229">
          <cell r="A229">
            <v>33.781799999999997</v>
          </cell>
          <cell r="B229">
            <v>4.6021999999999998</v>
          </cell>
          <cell r="I229">
            <v>34.706400000000002</v>
          </cell>
          <cell r="J229">
            <v>134.16970000000001</v>
          </cell>
        </row>
        <row r="230">
          <cell r="A230">
            <v>34.059399999999997</v>
          </cell>
          <cell r="B230">
            <v>4.4180999999999999</v>
          </cell>
          <cell r="I230">
            <v>34.8825</v>
          </cell>
          <cell r="J230">
            <v>128.4288</v>
          </cell>
        </row>
        <row r="231">
          <cell r="A231">
            <v>34.300199999999997</v>
          </cell>
          <cell r="B231">
            <v>4.234</v>
          </cell>
          <cell r="I231">
            <v>35.045000000000002</v>
          </cell>
          <cell r="J231">
            <v>122.5758</v>
          </cell>
        </row>
        <row r="232">
          <cell r="A232">
            <v>34.513800000000003</v>
          </cell>
          <cell r="B232">
            <v>4.0499000000000001</v>
          </cell>
          <cell r="I232">
            <v>35.196300000000001</v>
          </cell>
          <cell r="J232">
            <v>116.6258</v>
          </cell>
        </row>
        <row r="233">
          <cell r="A233">
            <v>34.706400000000002</v>
          </cell>
          <cell r="B233">
            <v>3.8658000000000001</v>
          </cell>
          <cell r="I233">
            <v>35.338200000000001</v>
          </cell>
          <cell r="J233">
            <v>110.59050000000001</v>
          </cell>
        </row>
        <row r="234">
          <cell r="A234">
            <v>34.8825</v>
          </cell>
          <cell r="B234">
            <v>3.6818</v>
          </cell>
          <cell r="I234">
            <v>35.472000000000001</v>
          </cell>
          <cell r="J234">
            <v>104.47929999999999</v>
          </cell>
        </row>
        <row r="235">
          <cell r="A235">
            <v>35.045000000000002</v>
          </cell>
          <cell r="B235">
            <v>3.4977</v>
          </cell>
          <cell r="I235">
            <v>35.598799999999997</v>
          </cell>
          <cell r="J235">
            <v>98.299599999999998</v>
          </cell>
        </row>
        <row r="236">
          <cell r="A236">
            <v>35.196300000000001</v>
          </cell>
          <cell r="B236">
            <v>3.3136000000000001</v>
          </cell>
          <cell r="I236">
            <v>35.7196</v>
          </cell>
          <cell r="J236">
            <v>92.057500000000005</v>
          </cell>
        </row>
        <row r="237">
          <cell r="A237">
            <v>35.338200000000001</v>
          </cell>
          <cell r="B237">
            <v>3.1295000000000002</v>
          </cell>
          <cell r="I237">
            <v>35.835000000000001</v>
          </cell>
          <cell r="J237">
            <v>85.758099999999999</v>
          </cell>
        </row>
        <row r="238">
          <cell r="A238">
            <v>35.472000000000001</v>
          </cell>
          <cell r="B238">
            <v>2.9453999999999998</v>
          </cell>
          <cell r="I238">
            <v>35.945599999999999</v>
          </cell>
          <cell r="J238">
            <v>79.405799999999999</v>
          </cell>
        </row>
        <row r="239">
          <cell r="A239">
            <v>35.598799999999997</v>
          </cell>
          <cell r="B239">
            <v>2.7612999999999999</v>
          </cell>
          <cell r="I239">
            <v>36.052</v>
          </cell>
          <cell r="J239">
            <v>73.004099999999994</v>
          </cell>
        </row>
        <row r="240">
          <cell r="A240">
            <v>35.7196</v>
          </cell>
          <cell r="B240">
            <v>2.5771999999999999</v>
          </cell>
          <cell r="I240">
            <v>36.154600000000002</v>
          </cell>
          <cell r="J240">
            <v>66.556299999999993</v>
          </cell>
        </row>
        <row r="241">
          <cell r="A241">
            <v>35.835000000000001</v>
          </cell>
          <cell r="B241">
            <v>2.3931</v>
          </cell>
          <cell r="I241">
            <v>36.253799999999998</v>
          </cell>
          <cell r="J241">
            <v>60.064900000000002</v>
          </cell>
        </row>
        <row r="242">
          <cell r="A242">
            <v>35.945599999999999</v>
          </cell>
          <cell r="B242">
            <v>2.2090999999999998</v>
          </cell>
          <cell r="I242">
            <v>36.349899999999998</v>
          </cell>
          <cell r="J242">
            <v>53.532499999999999</v>
          </cell>
        </row>
        <row r="243">
          <cell r="A243">
            <v>36.052</v>
          </cell>
          <cell r="B243">
            <v>2.0249999999999999</v>
          </cell>
          <cell r="I243">
            <v>36.443100000000001</v>
          </cell>
          <cell r="J243">
            <v>46.960999999999999</v>
          </cell>
        </row>
        <row r="244">
          <cell r="A244">
            <v>36.154600000000002</v>
          </cell>
          <cell r="B244">
            <v>1.8409</v>
          </cell>
          <cell r="I244">
            <v>36.533700000000003</v>
          </cell>
          <cell r="J244">
            <v>40.352400000000003</v>
          </cell>
        </row>
        <row r="245">
          <cell r="A245">
            <v>36.253799999999998</v>
          </cell>
          <cell r="B245">
            <v>1.6568000000000001</v>
          </cell>
          <cell r="I245">
            <v>36.6218</v>
          </cell>
          <cell r="J245">
            <v>33.708199999999998</v>
          </cell>
        </row>
        <row r="246">
          <cell r="A246">
            <v>36.349899999999998</v>
          </cell>
          <cell r="B246">
            <v>1.4726999999999999</v>
          </cell>
          <cell r="I246">
            <v>36.707799999999999</v>
          </cell>
          <cell r="J246">
            <v>27.029900000000001</v>
          </cell>
        </row>
        <row r="247">
          <cell r="A247">
            <v>36.443100000000001</v>
          </cell>
          <cell r="B247">
            <v>1.2886</v>
          </cell>
          <cell r="I247">
            <v>36.791800000000002</v>
          </cell>
          <cell r="J247">
            <v>20.3187</v>
          </cell>
        </row>
        <row r="248">
          <cell r="A248">
            <v>36.533700000000003</v>
          </cell>
          <cell r="B248">
            <v>1.1045</v>
          </cell>
          <cell r="I248">
            <v>36.873800000000003</v>
          </cell>
          <cell r="J248">
            <v>13.576000000000001</v>
          </cell>
        </row>
        <row r="249">
          <cell r="A249">
            <v>36.6218</v>
          </cell>
          <cell r="B249">
            <v>0.9204</v>
          </cell>
          <cell r="I249">
            <v>36.954099999999997</v>
          </cell>
          <cell r="J249">
            <v>6.8028000000000004</v>
          </cell>
        </row>
        <row r="250">
          <cell r="A250">
            <v>36.707799999999999</v>
          </cell>
          <cell r="B250">
            <v>0.73640000000000005</v>
          </cell>
          <cell r="I250">
            <v>37.032800000000002</v>
          </cell>
          <cell r="J250">
            <v>0</v>
          </cell>
        </row>
        <row r="251">
          <cell r="A251">
            <v>36.791800000000002</v>
          </cell>
          <cell r="B251">
            <v>0.55230000000000001</v>
          </cell>
        </row>
        <row r="252">
          <cell r="A252">
            <v>36.873800000000003</v>
          </cell>
          <cell r="B252">
            <v>0.36820000000000003</v>
          </cell>
        </row>
        <row r="253">
          <cell r="A253">
            <v>36.954099999999997</v>
          </cell>
          <cell r="B253">
            <v>0.18410000000000001</v>
          </cell>
        </row>
        <row r="254">
          <cell r="A254">
            <v>37.032800000000002</v>
          </cell>
          <cell r="B254">
            <v>0</v>
          </cell>
          <cell r="I254">
            <v>0</v>
          </cell>
          <cell r="J254">
            <v>0</v>
          </cell>
        </row>
        <row r="255">
          <cell r="I255">
            <v>2.0762</v>
          </cell>
          <cell r="J255">
            <v>5.8880999999999997</v>
          </cell>
        </row>
        <row r="256">
          <cell r="I256">
            <v>3.1143000000000001</v>
          </cell>
          <cell r="J256">
            <v>8.8239999999999998</v>
          </cell>
        </row>
        <row r="257">
          <cell r="I257">
            <v>4.1524000000000001</v>
          </cell>
          <cell r="J257">
            <v>11.7545</v>
          </cell>
        </row>
        <row r="258">
          <cell r="A258">
            <v>0</v>
          </cell>
          <cell r="B258">
            <v>2.8412000000000002</v>
          </cell>
          <cell r="I258">
            <v>5.1905000000000001</v>
          </cell>
          <cell r="J258">
            <v>14.679600000000001</v>
          </cell>
        </row>
        <row r="259">
          <cell r="A259">
            <v>1.0381</v>
          </cell>
          <cell r="B259">
            <v>2.8386</v>
          </cell>
          <cell r="I259">
            <v>6.2286000000000001</v>
          </cell>
          <cell r="J259">
            <v>17.599299999999999</v>
          </cell>
        </row>
        <row r="260">
          <cell r="A260">
            <v>2.0762</v>
          </cell>
          <cell r="B260">
            <v>2.8359999999999999</v>
          </cell>
          <cell r="I260">
            <v>7.2667000000000002</v>
          </cell>
          <cell r="J260">
            <v>20.513500000000001</v>
          </cell>
        </row>
        <row r="261">
          <cell r="A261">
            <v>3.1143000000000001</v>
          </cell>
          <cell r="B261">
            <v>2.8334000000000001</v>
          </cell>
          <cell r="I261">
            <v>8.3048000000000002</v>
          </cell>
          <cell r="J261">
            <v>23.4224</v>
          </cell>
        </row>
        <row r="262">
          <cell r="A262">
            <v>4.1524000000000001</v>
          </cell>
          <cell r="B262">
            <v>2.8308</v>
          </cell>
          <cell r="I262">
            <v>9.3429000000000002</v>
          </cell>
          <cell r="J262">
            <v>26.325800000000001</v>
          </cell>
        </row>
        <row r="263">
          <cell r="A263">
            <v>5.1905000000000001</v>
          </cell>
          <cell r="B263">
            <v>2.8281999999999998</v>
          </cell>
          <cell r="I263">
            <v>10.381</v>
          </cell>
          <cell r="J263">
            <v>29.2239</v>
          </cell>
        </row>
        <row r="264">
          <cell r="A264">
            <v>6.2286000000000001</v>
          </cell>
          <cell r="B264">
            <v>2.8256000000000001</v>
          </cell>
          <cell r="I264">
            <v>11.4191</v>
          </cell>
          <cell r="J264">
            <v>32.116500000000002</v>
          </cell>
        </row>
        <row r="265">
          <cell r="A265">
            <v>7.2667000000000002</v>
          </cell>
          <cell r="B265">
            <v>2.823</v>
          </cell>
          <cell r="I265">
            <v>12.457100000000001</v>
          </cell>
          <cell r="J265">
            <v>35.003700000000002</v>
          </cell>
        </row>
        <row r="266">
          <cell r="A266">
            <v>8.3048000000000002</v>
          </cell>
          <cell r="B266">
            <v>2.8203999999999998</v>
          </cell>
          <cell r="I266">
            <v>13.495200000000001</v>
          </cell>
          <cell r="J266">
            <v>37.8855</v>
          </cell>
        </row>
        <row r="267">
          <cell r="A267">
            <v>9.3429000000000002</v>
          </cell>
          <cell r="B267">
            <v>2.8176999999999999</v>
          </cell>
          <cell r="I267">
            <v>14.533300000000001</v>
          </cell>
          <cell r="J267">
            <v>40.761800000000001</v>
          </cell>
        </row>
        <row r="268">
          <cell r="A268">
            <v>10.381</v>
          </cell>
          <cell r="B268">
            <v>2.8151000000000002</v>
          </cell>
          <cell r="I268">
            <v>15.571400000000001</v>
          </cell>
          <cell r="J268">
            <v>43.632800000000003</v>
          </cell>
        </row>
        <row r="269">
          <cell r="A269">
            <v>11.4191</v>
          </cell>
          <cell r="B269">
            <v>2.8125</v>
          </cell>
          <cell r="I269">
            <v>16.609500000000001</v>
          </cell>
          <cell r="J269">
            <v>46.4983</v>
          </cell>
        </row>
        <row r="270">
          <cell r="A270">
            <v>12.457100000000001</v>
          </cell>
          <cell r="B270">
            <v>2.8098999999999998</v>
          </cell>
          <cell r="I270">
            <v>17.647600000000001</v>
          </cell>
          <cell r="J270">
            <v>49.358400000000003</v>
          </cell>
        </row>
        <row r="271">
          <cell r="A271">
            <v>13.495200000000001</v>
          </cell>
          <cell r="B271">
            <v>2.8073000000000001</v>
          </cell>
          <cell r="I271">
            <v>18.685700000000001</v>
          </cell>
          <cell r="J271">
            <v>52.213000000000001</v>
          </cell>
        </row>
        <row r="272">
          <cell r="A272">
            <v>14.533300000000001</v>
          </cell>
          <cell r="B272">
            <v>2.8047</v>
          </cell>
          <cell r="I272">
            <v>19.723800000000001</v>
          </cell>
          <cell r="J272">
            <v>55.061999999999998</v>
          </cell>
        </row>
        <row r="273">
          <cell r="A273">
            <v>15.571400000000001</v>
          </cell>
          <cell r="B273">
            <v>2.8020999999999998</v>
          </cell>
          <cell r="I273">
            <v>20.761900000000001</v>
          </cell>
          <cell r="J273">
            <v>57.905099999999997</v>
          </cell>
        </row>
        <row r="274">
          <cell r="A274">
            <v>16.609500000000001</v>
          </cell>
          <cell r="B274">
            <v>2.7995000000000001</v>
          </cell>
          <cell r="I274">
            <v>21.8</v>
          </cell>
          <cell r="J274">
            <v>60.741900000000001</v>
          </cell>
        </row>
        <row r="275">
          <cell r="A275">
            <v>17.647600000000001</v>
          </cell>
          <cell r="B275">
            <v>2.7968999999999999</v>
          </cell>
          <cell r="I275">
            <v>22.838100000000001</v>
          </cell>
          <cell r="J275">
            <v>63.571199999999997</v>
          </cell>
        </row>
        <row r="276">
          <cell r="A276">
            <v>18.685700000000001</v>
          </cell>
          <cell r="B276">
            <v>2.7942999999999998</v>
          </cell>
          <cell r="I276">
            <v>23.876200000000001</v>
          </cell>
          <cell r="J276">
            <v>66.390500000000003</v>
          </cell>
        </row>
        <row r="277">
          <cell r="A277">
            <v>19.723800000000001</v>
          </cell>
          <cell r="B277">
            <v>2.7915999999999999</v>
          </cell>
          <cell r="I277">
            <v>24.914300000000001</v>
          </cell>
          <cell r="J277">
            <v>69.194599999999994</v>
          </cell>
        </row>
        <row r="278">
          <cell r="A278">
            <v>20.761900000000001</v>
          </cell>
          <cell r="B278">
            <v>2.7890000000000001</v>
          </cell>
          <cell r="I278">
            <v>25.952400000000001</v>
          </cell>
          <cell r="J278">
            <v>71.971800000000002</v>
          </cell>
        </row>
        <row r="279">
          <cell r="A279">
            <v>21.8</v>
          </cell>
          <cell r="B279">
            <v>2.7863000000000002</v>
          </cell>
          <cell r="I279">
            <v>26.990500000000001</v>
          </cell>
          <cell r="J279">
            <v>74.696700000000007</v>
          </cell>
        </row>
        <row r="280">
          <cell r="A280">
            <v>22.838100000000001</v>
          </cell>
          <cell r="B280">
            <v>2.7835999999999999</v>
          </cell>
          <cell r="I280">
            <v>28.028600000000001</v>
          </cell>
          <cell r="J280">
            <v>77.314599999999999</v>
          </cell>
        </row>
        <row r="281">
          <cell r="A281">
            <v>23.876200000000001</v>
          </cell>
          <cell r="B281">
            <v>2.7806000000000002</v>
          </cell>
          <cell r="I281">
            <v>29.066700000000001</v>
          </cell>
          <cell r="J281">
            <v>79.706699999999998</v>
          </cell>
        </row>
        <row r="282">
          <cell r="A282">
            <v>24.914300000000001</v>
          </cell>
          <cell r="B282">
            <v>2.7772999999999999</v>
          </cell>
          <cell r="I282">
            <v>30.104800000000001</v>
          </cell>
          <cell r="J282">
            <v>81.618899999999996</v>
          </cell>
        </row>
        <row r="283">
          <cell r="A283">
            <v>25.952400000000001</v>
          </cell>
          <cell r="B283">
            <v>2.7732000000000001</v>
          </cell>
          <cell r="I283">
            <v>31.142900000000001</v>
          </cell>
          <cell r="J283">
            <v>82.512</v>
          </cell>
        </row>
        <row r="284">
          <cell r="A284">
            <v>26.990500000000001</v>
          </cell>
          <cell r="B284">
            <v>2.7675000000000001</v>
          </cell>
          <cell r="I284">
            <v>31.969799999999999</v>
          </cell>
          <cell r="J284">
            <v>81.7821</v>
          </cell>
        </row>
        <row r="285">
          <cell r="A285">
            <v>28.028600000000001</v>
          </cell>
          <cell r="B285">
            <v>2.7584</v>
          </cell>
          <cell r="I285">
            <v>32.499099999999999</v>
          </cell>
          <cell r="J285">
            <v>80.167000000000002</v>
          </cell>
        </row>
        <row r="286">
          <cell r="A286">
            <v>29.066700000000001</v>
          </cell>
          <cell r="B286">
            <v>2.7422</v>
          </cell>
          <cell r="I286">
            <v>32.890799999999999</v>
          </cell>
          <cell r="J286">
            <v>78.128399999999999</v>
          </cell>
        </row>
        <row r="287">
          <cell r="A287">
            <v>30.104800000000001</v>
          </cell>
          <cell r="B287">
            <v>2.7111999999999998</v>
          </cell>
          <cell r="I287">
            <v>33.203099999999999</v>
          </cell>
          <cell r="J287">
            <v>75.836699999999993</v>
          </cell>
        </row>
        <row r="288">
          <cell r="A288">
            <v>31.142900000000001</v>
          </cell>
          <cell r="B288">
            <v>2.6495000000000002</v>
          </cell>
          <cell r="I288">
            <v>33.463700000000003</v>
          </cell>
          <cell r="J288">
            <v>73.374600000000001</v>
          </cell>
        </row>
        <row r="289">
          <cell r="A289">
            <v>31.969799999999999</v>
          </cell>
          <cell r="B289">
            <v>2.5581</v>
          </cell>
          <cell r="I289">
            <v>33.687899999999999</v>
          </cell>
          <cell r="J289">
            <v>70.788399999999996</v>
          </cell>
        </row>
        <row r="290">
          <cell r="A290">
            <v>32.499099999999999</v>
          </cell>
          <cell r="B290">
            <v>2.4666999999999999</v>
          </cell>
          <cell r="I290">
            <v>33.885100000000001</v>
          </cell>
          <cell r="J290">
            <v>68.106999999999999</v>
          </cell>
        </row>
        <row r="291">
          <cell r="A291">
            <v>32.890799999999999</v>
          </cell>
          <cell r="B291">
            <v>2.3754</v>
          </cell>
          <cell r="I291">
            <v>34.061500000000002</v>
          </cell>
          <cell r="J291">
            <v>65.349699999999999</v>
          </cell>
        </row>
        <row r="292">
          <cell r="A292">
            <v>33.203099999999999</v>
          </cell>
          <cell r="B292">
            <v>2.2839999999999998</v>
          </cell>
          <cell r="I292">
            <v>34.221400000000003</v>
          </cell>
          <cell r="J292">
            <v>62.529899999999998</v>
          </cell>
        </row>
        <row r="293">
          <cell r="A293">
            <v>33.463700000000003</v>
          </cell>
          <cell r="B293">
            <v>2.1926999999999999</v>
          </cell>
          <cell r="I293">
            <v>34.367800000000003</v>
          </cell>
          <cell r="J293">
            <v>59.657499999999999</v>
          </cell>
        </row>
        <row r="294">
          <cell r="A294">
            <v>33.687899999999999</v>
          </cell>
          <cell r="B294">
            <v>2.1013000000000002</v>
          </cell>
          <cell r="I294">
            <v>34.503</v>
          </cell>
          <cell r="J294">
            <v>56.740099999999998</v>
          </cell>
        </row>
        <row r="295">
          <cell r="A295">
            <v>33.885100000000001</v>
          </cell>
          <cell r="B295">
            <v>2.0099</v>
          </cell>
          <cell r="I295">
            <v>34.628900000000002</v>
          </cell>
          <cell r="J295">
            <v>53.783299999999997</v>
          </cell>
        </row>
        <row r="296">
          <cell r="A296">
            <v>34.061500000000002</v>
          </cell>
          <cell r="B296">
            <v>1.9186000000000001</v>
          </cell>
          <cell r="I296">
            <v>34.746699999999997</v>
          </cell>
          <cell r="J296">
            <v>50.791800000000002</v>
          </cell>
        </row>
        <row r="297">
          <cell r="A297">
            <v>34.221400000000003</v>
          </cell>
          <cell r="B297">
            <v>1.8271999999999999</v>
          </cell>
          <cell r="I297">
            <v>34.857599999999998</v>
          </cell>
          <cell r="J297">
            <v>47.769300000000001</v>
          </cell>
        </row>
        <row r="298">
          <cell r="A298">
            <v>34.367800000000003</v>
          </cell>
          <cell r="B298">
            <v>1.7359</v>
          </cell>
          <cell r="I298">
            <v>34.962400000000002</v>
          </cell>
          <cell r="J298">
            <v>44.718699999999998</v>
          </cell>
        </row>
        <row r="299">
          <cell r="A299">
            <v>34.503</v>
          </cell>
          <cell r="B299">
            <v>1.6445000000000001</v>
          </cell>
          <cell r="I299">
            <v>35.061799999999998</v>
          </cell>
          <cell r="J299">
            <v>41.642699999999998</v>
          </cell>
        </row>
        <row r="300">
          <cell r="A300">
            <v>34.628900000000002</v>
          </cell>
          <cell r="B300">
            <v>1.5530999999999999</v>
          </cell>
          <cell r="I300">
            <v>35.156599999999997</v>
          </cell>
          <cell r="J300">
            <v>38.543199999999999</v>
          </cell>
        </row>
        <row r="301">
          <cell r="A301">
            <v>34.746699999999997</v>
          </cell>
          <cell r="B301">
            <v>1.4618</v>
          </cell>
          <cell r="I301">
            <v>35.247100000000003</v>
          </cell>
          <cell r="J301">
            <v>35.4223</v>
          </cell>
        </row>
        <row r="302">
          <cell r="A302">
            <v>34.857599999999998</v>
          </cell>
          <cell r="B302">
            <v>1.3704000000000001</v>
          </cell>
          <cell r="I302">
            <v>35.333799999999997</v>
          </cell>
          <cell r="J302">
            <v>32.281300000000002</v>
          </cell>
        </row>
        <row r="303">
          <cell r="A303">
            <v>34.962400000000002</v>
          </cell>
          <cell r="B303">
            <v>1.2790999999999999</v>
          </cell>
          <cell r="I303">
            <v>35.417000000000002</v>
          </cell>
          <cell r="J303">
            <v>29.121600000000001</v>
          </cell>
        </row>
        <row r="304">
          <cell r="A304">
            <v>35.061799999999998</v>
          </cell>
          <cell r="B304">
            <v>1.1877</v>
          </cell>
          <cell r="I304">
            <v>35.497199999999999</v>
          </cell>
          <cell r="J304">
            <v>25.944500000000001</v>
          </cell>
        </row>
        <row r="305">
          <cell r="A305">
            <v>35.156599999999997</v>
          </cell>
          <cell r="B305">
            <v>1.0963000000000001</v>
          </cell>
          <cell r="I305">
            <v>35.5745</v>
          </cell>
          <cell r="J305">
            <v>22.750800000000002</v>
          </cell>
        </row>
        <row r="306">
          <cell r="A306">
            <v>35.247100000000003</v>
          </cell>
          <cell r="B306">
            <v>1.0049999999999999</v>
          </cell>
          <cell r="I306">
            <v>35.6492</v>
          </cell>
          <cell r="J306">
            <v>19.541699999999999</v>
          </cell>
        </row>
        <row r="307">
          <cell r="A307">
            <v>35.333799999999997</v>
          </cell>
          <cell r="B307">
            <v>0.91359999999999997</v>
          </cell>
          <cell r="I307">
            <v>35.721499999999999</v>
          </cell>
          <cell r="J307">
            <v>16.317799999999998</v>
          </cell>
        </row>
        <row r="308">
          <cell r="A308">
            <v>35.417000000000002</v>
          </cell>
          <cell r="B308">
            <v>0.82220000000000004</v>
          </cell>
          <cell r="I308">
            <v>35.791600000000003</v>
          </cell>
          <cell r="J308">
            <v>13.079800000000001</v>
          </cell>
        </row>
        <row r="309">
          <cell r="A309">
            <v>35.497199999999999</v>
          </cell>
          <cell r="B309">
            <v>0.73089999999999999</v>
          </cell>
          <cell r="I309">
            <v>35.859699999999997</v>
          </cell>
          <cell r="J309">
            <v>9.8285</v>
          </cell>
        </row>
        <row r="310">
          <cell r="A310">
            <v>35.5745</v>
          </cell>
          <cell r="B310">
            <v>0.63949999999999996</v>
          </cell>
          <cell r="I310">
            <v>35.925899999999999</v>
          </cell>
          <cell r="J310">
            <v>6.5644</v>
          </cell>
        </row>
        <row r="311">
          <cell r="A311">
            <v>35.6492</v>
          </cell>
          <cell r="B311">
            <v>0.54820000000000002</v>
          </cell>
          <cell r="I311">
            <v>35.990299999999998</v>
          </cell>
          <cell r="J311">
            <v>3.2881</v>
          </cell>
        </row>
        <row r="312">
          <cell r="A312">
            <v>35.721499999999999</v>
          </cell>
          <cell r="B312">
            <v>0.45679999999999998</v>
          </cell>
          <cell r="I312">
            <v>36.053100000000001</v>
          </cell>
          <cell r="J312">
            <v>0</v>
          </cell>
        </row>
        <row r="313">
          <cell r="A313">
            <v>35.791600000000003</v>
          </cell>
          <cell r="B313">
            <v>0.3654</v>
          </cell>
        </row>
        <row r="314">
          <cell r="A314">
            <v>35.859699999999997</v>
          </cell>
          <cell r="B314">
            <v>0.27410000000000001</v>
          </cell>
        </row>
        <row r="315">
          <cell r="A315">
            <v>35.925899999999999</v>
          </cell>
          <cell r="B315">
            <v>0.1827</v>
          </cell>
        </row>
        <row r="316">
          <cell r="A316">
            <v>35.990299999999998</v>
          </cell>
          <cell r="B316">
            <v>9.1399999999999995E-2</v>
          </cell>
        </row>
        <row r="317">
          <cell r="A317">
            <v>36.053100000000001</v>
          </cell>
          <cell r="B317">
            <v>0</v>
          </cell>
        </row>
      </sheetData>
      <sheetData sheetId="14">
        <row r="6">
          <cell r="A6">
            <v>0</v>
          </cell>
        </row>
      </sheetData>
      <sheetData sheetId="15">
        <row r="6">
          <cell r="A6">
            <v>0</v>
          </cell>
        </row>
      </sheetData>
      <sheetData sheetId="16">
        <row r="6">
          <cell r="A6">
            <v>0</v>
          </cell>
        </row>
      </sheetData>
      <sheetData sheetId="17">
        <row r="6">
          <cell r="A6">
            <v>0</v>
          </cell>
        </row>
      </sheetData>
      <sheetData sheetId="18">
        <row r="6">
          <cell r="A6">
            <v>0</v>
          </cell>
        </row>
      </sheetData>
      <sheetData sheetId="19">
        <row r="6">
          <cell r="A6">
            <v>0</v>
          </cell>
        </row>
      </sheetData>
      <sheetData sheetId="20">
        <row r="6">
          <cell r="A6">
            <v>0</v>
          </cell>
        </row>
      </sheetData>
      <sheetData sheetId="21">
        <row r="6">
          <cell r="A6">
            <v>0</v>
          </cell>
        </row>
      </sheetData>
      <sheetData sheetId="22">
        <row r="6">
          <cell r="A6">
            <v>0</v>
          </cell>
        </row>
      </sheetData>
      <sheetData sheetId="23">
        <row r="6">
          <cell r="A6">
            <v>0</v>
          </cell>
        </row>
      </sheetData>
      <sheetData sheetId="24">
        <row r="6">
          <cell r="A6">
            <v>0</v>
          </cell>
        </row>
      </sheetData>
      <sheetData sheetId="25">
        <row r="6">
          <cell r="A6">
            <v>0</v>
          </cell>
        </row>
      </sheetData>
      <sheetData sheetId="26">
        <row r="6">
          <cell r="A6">
            <v>0</v>
          </cell>
        </row>
      </sheetData>
      <sheetData sheetId="27">
        <row r="6">
          <cell r="A6">
            <v>0</v>
          </cell>
        </row>
      </sheetData>
      <sheetData sheetId="28">
        <row r="6">
          <cell r="A6">
            <v>0</v>
          </cell>
        </row>
      </sheetData>
      <sheetData sheetId="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12"/>
  <sheetViews>
    <sheetView view="pageBreakPreview" topLeftCell="A50" zoomScale="50" zoomScaleNormal="70" zoomScaleSheetLayoutView="50" workbookViewId="0">
      <selection activeCell="D64" sqref="D64:O64"/>
    </sheetView>
  </sheetViews>
  <sheetFormatPr defaultColWidth="9" defaultRowHeight="14.25" x14ac:dyDescent="0.2"/>
  <cols>
    <col min="1" max="1" width="6.625" customWidth="1"/>
    <col min="2" max="2" width="10.625" customWidth="1"/>
    <col min="3" max="3" width="25.625" customWidth="1"/>
    <col min="4" max="15" width="10.625" customWidth="1"/>
    <col min="16" max="16" width="6.625" customWidth="1"/>
  </cols>
  <sheetData>
    <row r="1" spans="1:17" ht="60" customHeight="1" x14ac:dyDescent="0.3">
      <c r="N1" s="103" t="s">
        <v>74</v>
      </c>
      <c r="O1" s="103"/>
      <c r="P1" s="103"/>
    </row>
    <row r="2" spans="1:17" ht="10.15" customHeight="1" x14ac:dyDescent="0.3">
      <c r="N2" s="35"/>
      <c r="O2" s="35"/>
      <c r="P2" s="35"/>
    </row>
    <row r="3" spans="1:17" ht="10.15" customHeight="1" x14ac:dyDescent="0.4">
      <c r="D3" s="27"/>
      <c r="I3" s="28"/>
      <c r="J3" s="28"/>
      <c r="K3" s="28"/>
      <c r="L3" s="28"/>
      <c r="M3" s="28"/>
      <c r="N3" s="28"/>
      <c r="O3" s="28"/>
      <c r="P3" s="28"/>
      <c r="Q3" s="28"/>
    </row>
    <row r="4" spans="1:17" ht="30" customHeight="1" x14ac:dyDescent="0.2">
      <c r="A4" s="107"/>
      <c r="B4" s="108" t="s">
        <v>76</v>
      </c>
      <c r="C4" s="108"/>
      <c r="D4" s="108"/>
      <c r="E4" s="108"/>
      <c r="F4" s="108"/>
      <c r="G4" s="108"/>
      <c r="H4" s="37"/>
      <c r="I4" s="37"/>
      <c r="J4" s="38"/>
      <c r="K4" s="38"/>
      <c r="L4" s="39"/>
      <c r="M4" s="39"/>
      <c r="N4" s="39"/>
      <c r="O4" s="39"/>
      <c r="P4" s="102"/>
      <c r="Q4" s="28"/>
    </row>
    <row r="5" spans="1:17" ht="56.65" customHeight="1" x14ac:dyDescent="0.2">
      <c r="A5" s="107"/>
      <c r="B5" s="108"/>
      <c r="C5" s="108"/>
      <c r="D5" s="108"/>
      <c r="E5" s="108"/>
      <c r="F5" s="108"/>
      <c r="G5" s="108"/>
      <c r="H5" s="37"/>
      <c r="I5" s="100" t="s">
        <v>53</v>
      </c>
      <c r="J5" s="100"/>
      <c r="K5" s="101" t="s">
        <v>54</v>
      </c>
      <c r="L5" s="101"/>
      <c r="M5" s="101" t="s">
        <v>55</v>
      </c>
      <c r="N5" s="101"/>
      <c r="O5" s="45"/>
      <c r="P5" s="102"/>
      <c r="Q5" s="28"/>
    </row>
    <row r="6" spans="1:17" ht="60" customHeight="1" x14ac:dyDescent="0.2">
      <c r="A6" s="107"/>
      <c r="B6" s="108"/>
      <c r="C6" s="108"/>
      <c r="D6" s="108"/>
      <c r="E6" s="108"/>
      <c r="F6" s="108"/>
      <c r="G6" s="108"/>
      <c r="H6" s="37"/>
      <c r="I6" s="100"/>
      <c r="J6" s="100"/>
      <c r="K6" s="101"/>
      <c r="L6" s="101"/>
      <c r="M6" s="101"/>
      <c r="N6" s="101"/>
      <c r="O6" s="45"/>
      <c r="P6" s="102"/>
      <c r="Q6" s="28"/>
    </row>
    <row r="7" spans="1:17" ht="20.100000000000001" customHeight="1" x14ac:dyDescent="0.4">
      <c r="A7" s="104"/>
      <c r="B7" s="104"/>
      <c r="C7" s="40"/>
      <c r="D7" s="41"/>
      <c r="E7" s="26"/>
      <c r="F7" s="26"/>
      <c r="G7" s="26"/>
      <c r="H7" s="26"/>
      <c r="I7" s="42"/>
      <c r="J7" s="42"/>
      <c r="K7" s="42"/>
      <c r="L7" s="42"/>
      <c r="M7" s="42"/>
      <c r="N7" s="42"/>
      <c r="O7" s="42"/>
      <c r="P7" s="42"/>
      <c r="Q7" s="28"/>
    </row>
    <row r="8" spans="1:17" ht="75.2" customHeight="1" x14ac:dyDescent="0.2">
      <c r="B8" s="44"/>
      <c r="C8" s="44"/>
      <c r="D8" s="99"/>
      <c r="E8" s="99"/>
      <c r="F8" s="99"/>
      <c r="G8" s="99"/>
      <c r="H8" s="99"/>
    </row>
    <row r="9" spans="1:17" ht="25.15" customHeight="1" x14ac:dyDescent="0.2">
      <c r="B9" s="44"/>
      <c r="C9" s="44"/>
      <c r="D9" s="43"/>
      <c r="E9" s="43"/>
      <c r="F9" s="43"/>
      <c r="G9" s="43"/>
      <c r="H9" s="43"/>
    </row>
    <row r="10" spans="1:17" ht="45" customHeight="1" x14ac:dyDescent="0.2"/>
    <row r="11" spans="1:17" ht="115.15" customHeight="1" x14ac:dyDescent="0.2"/>
    <row r="12" spans="1:17" ht="115.15" customHeight="1" x14ac:dyDescent="0.2"/>
    <row r="13" spans="1:17" ht="115.15" customHeight="1" x14ac:dyDescent="0.2"/>
    <row r="22" spans="1:16" ht="21.75" x14ac:dyDescent="0.2">
      <c r="J22" s="2"/>
    </row>
    <row r="23" spans="1:16" ht="21.75" x14ac:dyDescent="0.2">
      <c r="A23" s="105"/>
      <c r="B23" s="105"/>
      <c r="C23" s="105"/>
      <c r="D23" s="105"/>
      <c r="E23" s="105"/>
      <c r="F23" s="3"/>
      <c r="J23" s="4"/>
    </row>
    <row r="24" spans="1:16" ht="25.15" customHeight="1" x14ac:dyDescent="0.3">
      <c r="A24" s="5"/>
      <c r="B24" s="5"/>
      <c r="C24" s="5"/>
      <c r="D24" s="5"/>
      <c r="M24" s="106"/>
      <c r="N24" s="106"/>
    </row>
    <row r="25" spans="1:16" ht="36.75" x14ac:dyDescent="0.3">
      <c r="A25" s="5"/>
      <c r="B25" s="29"/>
      <c r="C25" s="29"/>
      <c r="M25" s="6"/>
      <c r="N25" s="111"/>
      <c r="O25" s="111"/>
      <c r="P25" s="111"/>
    </row>
    <row r="26" spans="1:16" ht="25.35" customHeight="1" x14ac:dyDescent="0.6">
      <c r="A26" s="31"/>
      <c r="B26" s="32"/>
      <c r="C26" s="32"/>
      <c r="J26" s="97"/>
      <c r="K26" s="97"/>
      <c r="L26" s="97"/>
      <c r="M26" s="6"/>
      <c r="N26" s="22"/>
      <c r="O26" s="22"/>
      <c r="P26" s="22"/>
    </row>
    <row r="27" spans="1:16" ht="25.35" customHeight="1" x14ac:dyDescent="0.6">
      <c r="A27" s="31"/>
      <c r="B27" s="32"/>
      <c r="C27" s="32"/>
      <c r="J27" s="36"/>
      <c r="K27" s="36"/>
      <c r="L27" s="36"/>
      <c r="M27" s="6"/>
      <c r="N27" s="22"/>
      <c r="O27" s="22"/>
      <c r="P27" s="22"/>
    </row>
    <row r="28" spans="1:16" ht="25.35" customHeight="1" x14ac:dyDescent="0.6">
      <c r="A28" s="31"/>
      <c r="B28" s="32"/>
      <c r="C28" s="32"/>
      <c r="J28" s="36"/>
      <c r="K28" s="36"/>
      <c r="L28" s="36"/>
      <c r="M28" s="6"/>
      <c r="N28" s="22"/>
      <c r="O28" s="22"/>
      <c r="P28" s="22"/>
    </row>
    <row r="29" spans="1:16" ht="25.35" customHeight="1" x14ac:dyDescent="0.6">
      <c r="A29" s="31"/>
      <c r="B29" s="32"/>
      <c r="C29" s="32"/>
      <c r="J29" s="36"/>
      <c r="K29" s="36"/>
      <c r="L29" s="36"/>
      <c r="M29" s="6"/>
      <c r="N29" s="22"/>
      <c r="O29" s="22"/>
      <c r="P29" s="22"/>
    </row>
    <row r="30" spans="1:16" ht="25.35" customHeight="1" x14ac:dyDescent="0.6">
      <c r="A30" s="31"/>
      <c r="B30" s="97" t="s">
        <v>56</v>
      </c>
      <c r="C30" s="97"/>
      <c r="D30" s="97"/>
      <c r="E30" s="97"/>
      <c r="F30" s="97"/>
      <c r="G30" s="97"/>
      <c r="H30" s="114" t="s">
        <v>57</v>
      </c>
      <c r="I30" s="114"/>
      <c r="J30" s="114"/>
      <c r="K30" s="114"/>
      <c r="L30" s="114"/>
      <c r="M30" s="114"/>
      <c r="N30" s="114"/>
      <c r="O30" s="114"/>
      <c r="P30" s="22"/>
    </row>
    <row r="31" spans="1:16" ht="25.35" customHeight="1" x14ac:dyDescent="0.6">
      <c r="A31" s="31"/>
      <c r="B31" s="97"/>
      <c r="C31" s="97"/>
      <c r="D31" s="97"/>
      <c r="E31" s="97"/>
      <c r="F31" s="97"/>
      <c r="G31" s="97"/>
      <c r="H31" s="114"/>
      <c r="I31" s="114"/>
      <c r="J31" s="114"/>
      <c r="K31" s="114"/>
      <c r="L31" s="114"/>
      <c r="M31" s="114"/>
      <c r="N31" s="114"/>
      <c r="O31" s="114"/>
      <c r="P31" s="22"/>
    </row>
    <row r="32" spans="1:16" ht="25.35" customHeight="1" x14ac:dyDescent="0.6">
      <c r="A32" s="31"/>
      <c r="B32" s="92"/>
      <c r="C32" s="92"/>
      <c r="D32" s="92"/>
      <c r="E32" s="92"/>
      <c r="F32" s="92"/>
      <c r="G32" s="92"/>
      <c r="J32" s="36"/>
      <c r="K32" s="36"/>
      <c r="L32" s="36"/>
      <c r="M32" s="6"/>
      <c r="N32" s="22"/>
      <c r="O32" s="22"/>
      <c r="P32" s="22"/>
    </row>
    <row r="33" spans="1:16" ht="25.35" customHeight="1" x14ac:dyDescent="0.6">
      <c r="A33" s="31"/>
      <c r="B33" s="112" t="s">
        <v>86</v>
      </c>
      <c r="C33" s="112"/>
      <c r="D33" s="112"/>
      <c r="E33" s="112"/>
      <c r="F33" s="112"/>
      <c r="G33" s="112"/>
      <c r="H33" s="95" t="s">
        <v>58</v>
      </c>
      <c r="I33" s="95"/>
      <c r="J33" s="95"/>
      <c r="K33" s="95"/>
      <c r="L33" s="95"/>
      <c r="M33" s="95"/>
      <c r="N33" s="95"/>
      <c r="O33" s="95"/>
      <c r="P33" s="22"/>
    </row>
    <row r="34" spans="1:16" ht="25.35" customHeight="1" x14ac:dyDescent="0.6">
      <c r="A34" s="31"/>
      <c r="B34" s="113"/>
      <c r="C34" s="113"/>
      <c r="D34" s="113"/>
      <c r="E34" s="113"/>
      <c r="F34" s="113"/>
      <c r="G34" s="113"/>
      <c r="H34" s="95"/>
      <c r="I34" s="95"/>
      <c r="J34" s="95"/>
      <c r="K34" s="95"/>
      <c r="L34" s="95"/>
      <c r="M34" s="95"/>
      <c r="N34" s="95"/>
      <c r="O34" s="95"/>
      <c r="P34" s="22"/>
    </row>
    <row r="35" spans="1:16" ht="25.35" customHeight="1" x14ac:dyDescent="0.6">
      <c r="A35" s="31"/>
      <c r="B35" s="113" t="s">
        <v>88</v>
      </c>
      <c r="C35" s="113"/>
      <c r="D35" s="113"/>
      <c r="E35" s="113"/>
      <c r="F35" s="113"/>
      <c r="G35" s="113"/>
      <c r="H35" s="96" t="s">
        <v>59</v>
      </c>
      <c r="I35" s="96"/>
      <c r="J35" s="96"/>
      <c r="K35" s="96"/>
      <c r="L35" s="96"/>
      <c r="M35" s="96"/>
      <c r="N35" s="96"/>
      <c r="O35" s="96"/>
      <c r="P35" s="22"/>
    </row>
    <row r="36" spans="1:16" ht="25.35" customHeight="1" x14ac:dyDescent="0.6">
      <c r="A36" s="31"/>
      <c r="B36" s="113"/>
      <c r="C36" s="113"/>
      <c r="D36" s="113"/>
      <c r="E36" s="113"/>
      <c r="F36" s="113"/>
      <c r="G36" s="113"/>
      <c r="H36" s="48"/>
      <c r="I36" s="48"/>
      <c r="J36" s="48"/>
      <c r="K36" s="48"/>
      <c r="L36" s="48"/>
      <c r="M36" s="48"/>
      <c r="N36" s="48"/>
      <c r="O36" s="49"/>
      <c r="P36" s="22"/>
    </row>
    <row r="37" spans="1:16" ht="25.35" customHeight="1" x14ac:dyDescent="0.6">
      <c r="A37" s="31"/>
      <c r="B37" s="113" t="s">
        <v>87</v>
      </c>
      <c r="C37" s="113"/>
      <c r="D37" s="113"/>
      <c r="E37" s="113"/>
      <c r="F37" s="113"/>
      <c r="G37" s="113"/>
      <c r="H37" s="95" t="s">
        <v>60</v>
      </c>
      <c r="I37" s="95"/>
      <c r="J37" s="95"/>
      <c r="K37" s="95"/>
      <c r="L37" s="95"/>
      <c r="M37" s="95"/>
      <c r="N37" s="95"/>
      <c r="O37" s="95"/>
      <c r="P37" s="22"/>
    </row>
    <row r="38" spans="1:16" ht="25.35" customHeight="1" x14ac:dyDescent="0.6">
      <c r="A38" s="31"/>
      <c r="B38" s="113"/>
      <c r="C38" s="113"/>
      <c r="D38" s="113"/>
      <c r="E38" s="113"/>
      <c r="F38" s="113"/>
      <c r="G38" s="113"/>
      <c r="H38" s="95"/>
      <c r="I38" s="95"/>
      <c r="J38" s="95"/>
      <c r="K38" s="95"/>
      <c r="L38" s="95"/>
      <c r="M38" s="95"/>
      <c r="N38" s="95"/>
      <c r="O38" s="95"/>
      <c r="P38" s="22"/>
    </row>
    <row r="39" spans="1:16" ht="25.35" customHeight="1" x14ac:dyDescent="0.6">
      <c r="A39" s="31"/>
      <c r="B39" s="113" t="s">
        <v>89</v>
      </c>
      <c r="C39" s="113"/>
      <c r="D39" s="113"/>
      <c r="E39" s="113"/>
      <c r="F39" s="113"/>
      <c r="G39" s="113"/>
      <c r="H39" s="96" t="s">
        <v>61</v>
      </c>
      <c r="I39" s="96"/>
      <c r="J39" s="96"/>
      <c r="K39" s="96"/>
      <c r="L39" s="96"/>
      <c r="M39" s="96"/>
      <c r="N39" s="96"/>
      <c r="O39" s="96"/>
      <c r="P39" s="22"/>
    </row>
    <row r="40" spans="1:16" ht="25.35" customHeight="1" x14ac:dyDescent="0.6">
      <c r="A40" s="31"/>
      <c r="B40" s="46"/>
      <c r="C40" s="46"/>
      <c r="D40" s="46"/>
      <c r="E40" s="46"/>
      <c r="F40" s="46"/>
      <c r="G40" s="46"/>
      <c r="H40" s="47"/>
      <c r="I40" s="47"/>
      <c r="J40" s="47"/>
      <c r="K40" s="47"/>
      <c r="L40" s="47"/>
      <c r="M40" s="47"/>
      <c r="N40" s="47"/>
      <c r="O40" s="47"/>
      <c r="P40" s="22"/>
    </row>
    <row r="41" spans="1:16" ht="25.35" customHeight="1" x14ac:dyDescent="0.6">
      <c r="A41" s="31"/>
      <c r="B41" s="46"/>
      <c r="C41" s="46"/>
      <c r="D41" s="46"/>
      <c r="E41" s="46"/>
      <c r="F41" s="46"/>
      <c r="G41" s="46"/>
      <c r="H41" s="47"/>
      <c r="I41" s="47"/>
      <c r="J41" s="47"/>
      <c r="K41" s="47"/>
      <c r="L41" s="47"/>
      <c r="M41" s="47"/>
      <c r="N41" s="47"/>
      <c r="O41" s="47"/>
      <c r="P41" s="22"/>
    </row>
    <row r="42" spans="1:16" ht="25.35" customHeight="1" x14ac:dyDescent="0.6">
      <c r="A42" s="31"/>
      <c r="B42" s="91"/>
      <c r="C42" s="91"/>
      <c r="D42" s="91"/>
      <c r="E42" s="91"/>
      <c r="F42" s="91"/>
      <c r="G42" s="91"/>
      <c r="J42" s="36"/>
      <c r="K42" s="36"/>
      <c r="L42" s="36"/>
      <c r="M42" s="6"/>
      <c r="N42" s="22"/>
      <c r="O42" s="22"/>
      <c r="P42" s="22"/>
    </row>
    <row r="43" spans="1:16" ht="25.35" customHeight="1" x14ac:dyDescent="0.6">
      <c r="A43" s="31"/>
      <c r="B43" s="93"/>
      <c r="C43" s="93"/>
      <c r="D43" s="93"/>
      <c r="E43" s="93"/>
      <c r="F43" s="93"/>
      <c r="G43" s="93"/>
      <c r="J43" s="36"/>
      <c r="K43" s="36"/>
      <c r="L43" s="36"/>
      <c r="M43" s="6"/>
      <c r="N43" s="22"/>
      <c r="O43" s="22"/>
      <c r="P43" s="22"/>
    </row>
    <row r="44" spans="1:16" ht="25.35" customHeight="1" x14ac:dyDescent="0.4">
      <c r="A44" s="30"/>
      <c r="B44" s="92"/>
      <c r="C44" s="92"/>
      <c r="D44" s="92"/>
      <c r="E44" s="92"/>
      <c r="F44" s="92"/>
      <c r="G44" s="92"/>
      <c r="H44" s="7"/>
      <c r="J44" s="98"/>
      <c r="K44" s="98"/>
      <c r="L44" s="98"/>
    </row>
    <row r="45" spans="1:16" ht="25.35" customHeight="1" x14ac:dyDescent="0.2">
      <c r="B45" s="93"/>
      <c r="C45" s="93"/>
      <c r="D45" s="93"/>
      <c r="E45" s="93"/>
      <c r="F45" s="93"/>
      <c r="G45" s="93"/>
      <c r="H45" s="22"/>
      <c r="J45" s="5"/>
      <c r="K45" s="5"/>
      <c r="L45" s="5"/>
    </row>
    <row r="46" spans="1:16" ht="25.35" customHeight="1" x14ac:dyDescent="0.2">
      <c r="A46" s="7"/>
      <c r="B46" s="91"/>
      <c r="C46" s="91"/>
      <c r="D46" s="91"/>
      <c r="E46" s="91"/>
      <c r="F46" s="91"/>
      <c r="G46" s="91"/>
      <c r="H46" s="33"/>
      <c r="I46" s="7"/>
      <c r="J46" s="7"/>
      <c r="K46" s="7"/>
      <c r="L46" s="7"/>
      <c r="M46" s="7"/>
      <c r="N46" s="7"/>
      <c r="O46" s="7"/>
    </row>
    <row r="47" spans="1:16" ht="25.35" customHeight="1" x14ac:dyDescent="0.2">
      <c r="A47" s="7"/>
      <c r="B47" s="91"/>
      <c r="C47" s="91"/>
      <c r="D47" s="91"/>
      <c r="E47" s="91"/>
      <c r="F47" s="91"/>
      <c r="G47" s="91"/>
      <c r="H47" s="33"/>
      <c r="I47" s="7"/>
      <c r="J47" s="7"/>
      <c r="K47" s="7"/>
      <c r="L47" s="7"/>
      <c r="M47" s="7"/>
      <c r="N47" s="7"/>
      <c r="O47" s="7"/>
    </row>
    <row r="48" spans="1:16" ht="25.35" customHeight="1" x14ac:dyDescent="0.2">
      <c r="A48" s="7"/>
      <c r="B48" s="91"/>
      <c r="C48" s="91"/>
      <c r="D48" s="91"/>
      <c r="E48" s="91"/>
      <c r="F48" s="91"/>
      <c r="G48" s="91"/>
      <c r="H48" s="33"/>
      <c r="I48" s="7"/>
      <c r="J48" s="7"/>
      <c r="K48" s="7"/>
      <c r="L48" s="7"/>
      <c r="M48" s="7"/>
      <c r="N48" s="7"/>
      <c r="O48" s="7"/>
    </row>
    <row r="49" spans="1:16" ht="25.35" customHeight="1" x14ac:dyDescent="0.2">
      <c r="A49" s="7"/>
      <c r="B49" s="92"/>
      <c r="C49" s="92"/>
      <c r="D49" s="92"/>
      <c r="E49" s="92"/>
      <c r="F49" s="92"/>
      <c r="G49" s="92"/>
      <c r="H49" s="7"/>
      <c r="I49" s="7"/>
      <c r="J49" s="7"/>
      <c r="K49" s="7"/>
      <c r="L49" s="7"/>
      <c r="M49" s="7"/>
      <c r="O49" s="7"/>
    </row>
    <row r="50" spans="1:16" ht="25.3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O50" s="7"/>
    </row>
    <row r="51" spans="1:16" ht="37.15" customHeight="1" x14ac:dyDescent="0.2">
      <c r="M51" s="7"/>
    </row>
    <row r="52" spans="1:16" ht="30" customHeight="1" x14ac:dyDescent="0.2">
      <c r="A52" s="110" t="s">
        <v>43</v>
      </c>
      <c r="B52" s="110"/>
      <c r="C52" s="110"/>
      <c r="D52" s="110"/>
      <c r="E52" s="110"/>
      <c r="F52" s="110"/>
      <c r="G52" s="110"/>
      <c r="H52" s="110"/>
      <c r="I52" s="110"/>
      <c r="J52" s="34"/>
      <c r="K52" s="34"/>
      <c r="L52" s="109"/>
      <c r="M52" s="109"/>
      <c r="N52" s="109"/>
      <c r="O52" s="109"/>
      <c r="P52" s="109"/>
    </row>
    <row r="53" spans="1:16" ht="30" customHeight="1" x14ac:dyDescent="0.2">
      <c r="A53" s="110" t="s">
        <v>151</v>
      </c>
      <c r="B53" s="110"/>
      <c r="C53" s="110"/>
      <c r="D53" s="110"/>
      <c r="E53" s="110"/>
      <c r="F53" s="110"/>
      <c r="G53" s="110"/>
      <c r="H53" s="110"/>
      <c r="I53" s="110"/>
      <c r="J53" s="26"/>
      <c r="K53" s="34"/>
      <c r="L53" s="109"/>
      <c r="M53" s="109"/>
      <c r="N53" s="109"/>
      <c r="O53" s="109"/>
      <c r="P53" s="109"/>
    </row>
    <row r="54" spans="1:16" ht="60" customHeight="1" x14ac:dyDescent="0.2"/>
    <row r="55" spans="1:16" ht="10.15" customHeight="1" x14ac:dyDescent="0.2"/>
    <row r="56" spans="1:16" ht="10.15" customHeight="1" x14ac:dyDescent="0.2"/>
    <row r="57" spans="1:16" ht="25.15" customHeight="1" thickBot="1" x14ac:dyDescent="0.25">
      <c r="B57" s="67" t="s">
        <v>40</v>
      </c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</row>
    <row r="58" spans="1:16" ht="25.15" customHeight="1" thickTop="1" x14ac:dyDescent="0.2">
      <c r="B58" s="94" t="s">
        <v>75</v>
      </c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1:16" ht="25.15" customHeight="1" x14ac:dyDescent="0.2">
      <c r="B59" s="80" t="s">
        <v>1</v>
      </c>
      <c r="C59" s="80"/>
      <c r="D59" s="69">
        <v>420</v>
      </c>
      <c r="E59" s="69">
        <v>420</v>
      </c>
      <c r="F59" s="69">
        <v>425</v>
      </c>
      <c r="G59" s="69">
        <v>425</v>
      </c>
      <c r="H59" s="69">
        <v>430</v>
      </c>
      <c r="I59" s="69">
        <v>430</v>
      </c>
      <c r="J59" s="69">
        <v>435</v>
      </c>
      <c r="K59" s="69">
        <v>435</v>
      </c>
      <c r="L59" s="69">
        <v>440</v>
      </c>
      <c r="M59" s="69">
        <v>440</v>
      </c>
      <c r="N59" s="69">
        <v>445</v>
      </c>
      <c r="O59" s="69">
        <v>445</v>
      </c>
    </row>
    <row r="60" spans="1:16" ht="25.15" customHeight="1" x14ac:dyDescent="0.2">
      <c r="B60" s="80" t="s">
        <v>3</v>
      </c>
      <c r="C60" s="80"/>
      <c r="D60" s="73">
        <v>38.08</v>
      </c>
      <c r="E60" s="73">
        <v>38.08</v>
      </c>
      <c r="F60" s="73">
        <v>38.11</v>
      </c>
      <c r="G60" s="73">
        <v>38.11</v>
      </c>
      <c r="H60" s="73">
        <v>38.479999999999997</v>
      </c>
      <c r="I60" s="73">
        <v>38.479999999999997</v>
      </c>
      <c r="J60" s="73">
        <v>38.68</v>
      </c>
      <c r="K60" s="73">
        <v>38.68</v>
      </c>
      <c r="L60" s="73">
        <v>38.880000000000003</v>
      </c>
      <c r="M60" s="73">
        <v>38.880000000000003</v>
      </c>
      <c r="N60" s="73">
        <v>39.08</v>
      </c>
      <c r="O60" s="73">
        <v>39.08</v>
      </c>
    </row>
    <row r="61" spans="1:16" ht="25.15" customHeight="1" x14ac:dyDescent="0.2">
      <c r="B61" s="80" t="s">
        <v>5</v>
      </c>
      <c r="C61" s="80"/>
      <c r="D61" s="73">
        <v>14.13</v>
      </c>
      <c r="E61" s="73">
        <v>14.13</v>
      </c>
      <c r="F61" s="73">
        <v>13.68</v>
      </c>
      <c r="G61" s="73">
        <v>13.68</v>
      </c>
      <c r="H61" s="73">
        <v>14.25</v>
      </c>
      <c r="I61" s="73">
        <v>14.25</v>
      </c>
      <c r="J61" s="73">
        <v>14.31</v>
      </c>
      <c r="K61" s="73">
        <v>14.31</v>
      </c>
      <c r="L61" s="73">
        <v>14.37</v>
      </c>
      <c r="M61" s="73">
        <v>14.37</v>
      </c>
      <c r="N61" s="73">
        <v>14.43</v>
      </c>
      <c r="O61" s="73">
        <v>14.43</v>
      </c>
    </row>
    <row r="62" spans="1:16" ht="25.15" customHeight="1" x14ac:dyDescent="0.2">
      <c r="B62" s="80" t="s">
        <v>6</v>
      </c>
      <c r="C62" s="80"/>
      <c r="D62" s="73">
        <v>31.78</v>
      </c>
      <c r="E62" s="73">
        <v>31.78</v>
      </c>
      <c r="F62" s="73">
        <v>32.14</v>
      </c>
      <c r="G62" s="73">
        <v>32.14</v>
      </c>
      <c r="H62" s="73">
        <v>32.18</v>
      </c>
      <c r="I62" s="73">
        <v>32.18</v>
      </c>
      <c r="J62" s="73">
        <v>32.380000000000003</v>
      </c>
      <c r="K62" s="73">
        <v>32.380000000000003</v>
      </c>
      <c r="L62" s="73">
        <v>32.58</v>
      </c>
      <c r="M62" s="73">
        <v>32.58</v>
      </c>
      <c r="N62" s="73">
        <v>32.78</v>
      </c>
      <c r="O62" s="73">
        <v>32.78</v>
      </c>
    </row>
    <row r="63" spans="1:16" ht="25.15" customHeight="1" x14ac:dyDescent="0.2">
      <c r="B63" s="80" t="s">
        <v>7</v>
      </c>
      <c r="C63" s="80"/>
      <c r="D63" s="73">
        <v>13.22</v>
      </c>
      <c r="E63" s="73">
        <v>13.22</v>
      </c>
      <c r="F63" s="73">
        <v>13.22</v>
      </c>
      <c r="G63" s="73">
        <v>13.22</v>
      </c>
      <c r="H63" s="73">
        <v>13.37</v>
      </c>
      <c r="I63" s="73">
        <v>13.37</v>
      </c>
      <c r="J63" s="73">
        <v>13.43</v>
      </c>
      <c r="K63" s="73">
        <v>13.43</v>
      </c>
      <c r="L63" s="73">
        <v>13.51</v>
      </c>
      <c r="M63" s="73">
        <v>13.51</v>
      </c>
      <c r="N63" s="73">
        <v>13.58</v>
      </c>
      <c r="O63" s="73">
        <v>13.58</v>
      </c>
    </row>
    <row r="64" spans="1:16" ht="25.15" customHeight="1" x14ac:dyDescent="0.2">
      <c r="B64" s="80" t="s">
        <v>8</v>
      </c>
      <c r="C64" s="80"/>
      <c r="D64" s="87">
        <v>21</v>
      </c>
      <c r="E64" s="87">
        <v>0.21019884811031239</v>
      </c>
      <c r="F64" s="87">
        <v>21.3</v>
      </c>
      <c r="G64" s="87">
        <v>0.21270121534972086</v>
      </c>
      <c r="H64" s="87">
        <v>21.5</v>
      </c>
      <c r="I64" s="87">
        <v>0.21520358258912933</v>
      </c>
      <c r="J64" s="87">
        <v>21.8</v>
      </c>
      <c r="K64" s="87">
        <v>0.21770594982853783</v>
      </c>
      <c r="L64" s="87">
        <v>22</v>
      </c>
      <c r="M64" s="87">
        <v>0.2202083170679463</v>
      </c>
      <c r="N64" s="87">
        <v>22.3</v>
      </c>
      <c r="O64" s="87">
        <v>0.22271068430735477</v>
      </c>
    </row>
    <row r="65" spans="2:16" ht="25.15" customHeight="1" x14ac:dyDescent="0.2">
      <c r="B65" s="80" t="s">
        <v>9</v>
      </c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9"/>
    </row>
    <row r="66" spans="2:16" ht="25.15" customHeight="1" x14ac:dyDescent="0.2"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9"/>
    </row>
    <row r="67" spans="2:16" ht="25.15" customHeight="1" thickBot="1" x14ac:dyDescent="0.25">
      <c r="B67" s="67" t="s">
        <v>148</v>
      </c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</row>
    <row r="68" spans="2:16" ht="25.15" customHeight="1" thickTop="1" x14ac:dyDescent="0.2">
      <c r="B68" s="89" t="s">
        <v>1</v>
      </c>
      <c r="C68" s="89"/>
      <c r="D68" s="90">
        <f>D59*0.8*(1-(42-25)*0.3%)</f>
        <v>318.86399999999998</v>
      </c>
      <c r="E68" s="90"/>
      <c r="F68" s="90">
        <f t="shared" ref="F68" si="0">F59*0.8*(1-(42-25)*0.3%)</f>
        <v>322.65999999999997</v>
      </c>
      <c r="G68" s="90"/>
      <c r="H68" s="90">
        <f t="shared" ref="H68" si="1">H59*0.8*(1-(42-25)*0.3%)</f>
        <v>326.45599999999996</v>
      </c>
      <c r="I68" s="90"/>
      <c r="J68" s="90">
        <f t="shared" ref="J68" si="2">J59*0.8*(1-(42-25)*0.3%)</f>
        <v>330.25200000000001</v>
      </c>
      <c r="K68" s="90"/>
      <c r="L68" s="90">
        <f t="shared" ref="L68" si="3">L59*0.8*(1-(42-25)*0.3%)</f>
        <v>334.048</v>
      </c>
      <c r="M68" s="90"/>
      <c r="N68" s="90">
        <f t="shared" ref="N68" si="4">N59*0.8*(1-(42-25)*0.3%)</f>
        <v>337.84399999999999</v>
      </c>
      <c r="O68" s="90"/>
    </row>
    <row r="69" spans="2:16" ht="25.15" customHeight="1" x14ac:dyDescent="0.2">
      <c r="B69" s="83" t="s">
        <v>3</v>
      </c>
      <c r="C69" s="83"/>
      <c r="D69" s="82">
        <f>D60*(1-(42-25)*0.25%)</f>
        <v>36.461599999999997</v>
      </c>
      <c r="E69" s="82"/>
      <c r="F69" s="82">
        <f t="shared" ref="F69" si="5">F60*(1-(42-25)*0.25%)</f>
        <v>36.490324999999999</v>
      </c>
      <c r="G69" s="82"/>
      <c r="H69" s="82">
        <f t="shared" ref="H69" si="6">H60*(1-(42-25)*0.25%)</f>
        <v>36.8446</v>
      </c>
      <c r="I69" s="82"/>
      <c r="J69" s="82">
        <f t="shared" ref="J69" si="7">J60*(1-(42-25)*0.25%)</f>
        <v>37.036099999999998</v>
      </c>
      <c r="K69" s="82"/>
      <c r="L69" s="82">
        <f t="shared" ref="L69" si="8">L60*(1-(42-25)*0.25%)</f>
        <v>37.227600000000002</v>
      </c>
      <c r="M69" s="82"/>
      <c r="N69" s="82">
        <f t="shared" ref="N69" si="9">N60*(1-(42-25)*0.25%)</f>
        <v>37.4191</v>
      </c>
      <c r="O69" s="82"/>
    </row>
    <row r="70" spans="2:16" ht="25.15" customHeight="1" x14ac:dyDescent="0.2">
      <c r="B70" s="83" t="s">
        <v>5</v>
      </c>
      <c r="C70" s="83"/>
      <c r="D70" s="82">
        <f>D61*0.8*(1+(42-25)*0.045%)</f>
        <v>11.390475600000002</v>
      </c>
      <c r="E70" s="82"/>
      <c r="F70" s="82">
        <f t="shared" ref="F70" si="10">F61*0.8*(1+(42-25)*0.045%)</f>
        <v>11.0277216</v>
      </c>
      <c r="G70" s="82"/>
      <c r="H70" s="82">
        <f t="shared" ref="H70" si="11">H61*0.8*(1+(42-25)*0.045%)</f>
        <v>11.487209999999999</v>
      </c>
      <c r="I70" s="82"/>
      <c r="J70" s="82">
        <f t="shared" ref="J70" si="12">J61*0.8*(1+(42-25)*0.045%)</f>
        <v>11.535577200000001</v>
      </c>
      <c r="K70" s="82"/>
      <c r="L70" s="82">
        <f t="shared" ref="L70" si="13">L61*0.8*(1+(42-25)*0.045%)</f>
        <v>11.5839444</v>
      </c>
      <c r="M70" s="82"/>
      <c r="N70" s="82">
        <f t="shared" ref="N70" si="14">N61*0.8*(1+(42-25)*0.045%)</f>
        <v>11.6323116</v>
      </c>
      <c r="O70" s="82"/>
    </row>
    <row r="71" spans="2:16" ht="25.15" customHeight="1" x14ac:dyDescent="0.2">
      <c r="B71" s="83" t="s">
        <v>6</v>
      </c>
      <c r="C71" s="83"/>
      <c r="D71" s="82">
        <f>D62*(1-(42-25)*0.25%)*0.985</f>
        <v>29.972909750000003</v>
      </c>
      <c r="E71" s="82"/>
      <c r="F71" s="82">
        <f t="shared" ref="F71" si="15">F62*(1-(42-25)*0.25%)*0.985</f>
        <v>30.312439250000001</v>
      </c>
      <c r="G71" s="82"/>
      <c r="H71" s="82">
        <f t="shared" ref="H71" si="16">H62*(1-(42-25)*0.25%)*0.985</f>
        <v>30.350164749999998</v>
      </c>
      <c r="I71" s="82"/>
      <c r="J71" s="82">
        <f t="shared" ref="J71" si="17">J62*(1-(42-25)*0.25%)*0.985</f>
        <v>30.538792250000004</v>
      </c>
      <c r="K71" s="82"/>
      <c r="L71" s="82">
        <f t="shared" ref="L71" si="18">L62*(1-(42-25)*0.25%)*0.985</f>
        <v>30.727419749999996</v>
      </c>
      <c r="M71" s="82"/>
      <c r="N71" s="82">
        <f t="shared" ref="N71" si="19">N62*(1-(42-25)*0.25%)*0.985</f>
        <v>30.916047250000002</v>
      </c>
      <c r="O71" s="82"/>
    </row>
    <row r="72" spans="2:16" ht="25.15" customHeight="1" x14ac:dyDescent="0.2">
      <c r="B72" s="83" t="s">
        <v>7</v>
      </c>
      <c r="C72" s="83"/>
      <c r="D72" s="82">
        <f t="shared" ref="D72:N72" si="20">D68/D71</f>
        <v>10.638406569785904</v>
      </c>
      <c r="E72" s="82"/>
      <c r="F72" s="82">
        <f t="shared" si="20"/>
        <v>10.644474941092046</v>
      </c>
      <c r="G72" s="82"/>
      <c r="H72" s="82">
        <f t="shared" si="20"/>
        <v>10.75631722888753</v>
      </c>
      <c r="I72" s="82"/>
      <c r="J72" s="82">
        <f t="shared" si="20"/>
        <v>10.814180118730791</v>
      </c>
      <c r="K72" s="82"/>
      <c r="L72" s="82">
        <f t="shared" si="20"/>
        <v>10.871332598631229</v>
      </c>
      <c r="M72" s="82"/>
      <c r="N72" s="82">
        <f t="shared" si="20"/>
        <v>10.927787671821466</v>
      </c>
      <c r="O72" s="82"/>
    </row>
    <row r="73" spans="2:16" ht="25.15" customHeight="1" x14ac:dyDescent="0.2">
      <c r="B73" s="83" t="s">
        <v>149</v>
      </c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9"/>
    </row>
    <row r="74" spans="2:16" ht="25.15" customHeight="1" x14ac:dyDescent="0.2"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9"/>
    </row>
    <row r="75" spans="2:16" ht="25.15" customHeight="1" thickBot="1" x14ac:dyDescent="0.25">
      <c r="B75" s="67" t="s">
        <v>68</v>
      </c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</row>
    <row r="76" spans="2:16" ht="25.15" customHeight="1" thickTop="1" x14ac:dyDescent="0.2">
      <c r="B76" s="84">
        <v>0.05</v>
      </c>
      <c r="C76" s="53" t="s">
        <v>1</v>
      </c>
      <c r="D76" s="88">
        <f>D59*(1+$B$76)</f>
        <v>441</v>
      </c>
      <c r="E76" s="88"/>
      <c r="F76" s="88">
        <f t="shared" ref="F76" si="21">F59*(1+$B$76)</f>
        <v>446.25</v>
      </c>
      <c r="G76" s="88"/>
      <c r="H76" s="88">
        <f t="shared" ref="H76" si="22">H59*(1+$B$76)</f>
        <v>451.5</v>
      </c>
      <c r="I76" s="88"/>
      <c r="J76" s="88">
        <f t="shared" ref="J76" si="23">J59*(1+$B$76)</f>
        <v>456.75</v>
      </c>
      <c r="K76" s="88"/>
      <c r="L76" s="88">
        <f t="shared" ref="L76" si="24">L59*(1+$B$76)</f>
        <v>462</v>
      </c>
      <c r="M76" s="88"/>
      <c r="N76" s="88">
        <f t="shared" ref="N76" si="25">N59*(1+$B$76)</f>
        <v>467.25</v>
      </c>
      <c r="O76" s="88"/>
    </row>
    <row r="77" spans="2:16" ht="25.15" customHeight="1" x14ac:dyDescent="0.2">
      <c r="B77" s="85"/>
      <c r="C77" s="54" t="s">
        <v>69</v>
      </c>
      <c r="D77" s="62">
        <f>D76/(1.762*1.134)/10</f>
        <v>22.0708790515828</v>
      </c>
      <c r="E77" s="62"/>
      <c r="F77" s="62">
        <f t="shared" ref="F77" si="26">F76/(1.762*1.134)/10</f>
        <v>22.33362761172069</v>
      </c>
      <c r="G77" s="62"/>
      <c r="H77" s="62">
        <f t="shared" ref="H77" si="27">H76/(1.762*1.134)/10</f>
        <v>22.59637617185858</v>
      </c>
      <c r="I77" s="62"/>
      <c r="J77" s="62">
        <f t="shared" ref="J77" si="28">J76/(1.762*1.134)/10</f>
        <v>22.85912473199647</v>
      </c>
      <c r="K77" s="62"/>
      <c r="L77" s="62">
        <f t="shared" ref="L77" si="29">L76/(1.762*1.134)/10</f>
        <v>23.12187329213436</v>
      </c>
      <c r="M77" s="62"/>
      <c r="N77" s="62">
        <f t="shared" ref="N77" si="30">N76/(1.762*1.134)/10</f>
        <v>23.384621852272254</v>
      </c>
      <c r="O77" s="62"/>
    </row>
    <row r="78" spans="2:16" ht="25.15" customHeight="1" x14ac:dyDescent="0.2">
      <c r="B78" s="86">
        <v>0.15</v>
      </c>
      <c r="C78" s="54" t="s">
        <v>1</v>
      </c>
      <c r="D78" s="87">
        <f>D59*(1+$B$78)</f>
        <v>482.99999999999994</v>
      </c>
      <c r="E78" s="87"/>
      <c r="F78" s="87">
        <f t="shared" ref="F78" si="31">F59*(1+$B$78)</f>
        <v>488.74999999999994</v>
      </c>
      <c r="G78" s="87"/>
      <c r="H78" s="87">
        <f t="shared" ref="H78" si="32">H59*(1+$B$78)</f>
        <v>494.49999999999994</v>
      </c>
      <c r="I78" s="87"/>
      <c r="J78" s="87">
        <f t="shared" ref="J78" si="33">J59*(1+$B$78)</f>
        <v>500.24999999999994</v>
      </c>
      <c r="K78" s="87"/>
      <c r="L78" s="87">
        <f t="shared" ref="L78" si="34">L59*(1+$B$78)</f>
        <v>505.99999999999994</v>
      </c>
      <c r="M78" s="87"/>
      <c r="N78" s="87">
        <f t="shared" ref="N78" si="35">N59*(1+$B$78)</f>
        <v>511.74999999999994</v>
      </c>
      <c r="O78" s="87"/>
    </row>
    <row r="79" spans="2:16" ht="25.15" customHeight="1" x14ac:dyDescent="0.2">
      <c r="B79" s="85"/>
      <c r="C79" s="54" t="s">
        <v>69</v>
      </c>
      <c r="D79" s="62">
        <f>D78/(1.762*1.134)/10</f>
        <v>24.17286753268592</v>
      </c>
      <c r="E79" s="62"/>
      <c r="F79" s="62">
        <f t="shared" ref="F79" si="36">F78/(1.762*1.134)/10</f>
        <v>24.460639765217898</v>
      </c>
      <c r="G79" s="62"/>
      <c r="H79" s="62">
        <f t="shared" ref="H79" si="37">H78/(1.762*1.134)/10</f>
        <v>24.748411997749873</v>
      </c>
      <c r="I79" s="62"/>
      <c r="J79" s="62">
        <f t="shared" ref="J79" si="38">J78/(1.762*1.134)/10</f>
        <v>25.036184230281847</v>
      </c>
      <c r="K79" s="62"/>
      <c r="L79" s="62">
        <f t="shared" ref="L79" si="39">L78/(1.762*1.134)/10</f>
        <v>25.323956462813822</v>
      </c>
      <c r="M79" s="62"/>
      <c r="N79" s="62">
        <f t="shared" ref="N79" si="40">N78/(1.762*1.134)/10</f>
        <v>25.611728695345796</v>
      </c>
      <c r="O79" s="62"/>
    </row>
    <row r="80" spans="2:16" ht="25.15" customHeight="1" x14ac:dyDescent="0.2">
      <c r="B80" s="86">
        <v>0.25</v>
      </c>
      <c r="C80" s="54" t="s">
        <v>1</v>
      </c>
      <c r="D80" s="87">
        <f>D59*(1+$B$80)</f>
        <v>525</v>
      </c>
      <c r="E80" s="87"/>
      <c r="F80" s="87">
        <f t="shared" ref="F80" si="41">F59*(1+$B$80)</f>
        <v>531.25</v>
      </c>
      <c r="G80" s="87"/>
      <c r="H80" s="87">
        <f t="shared" ref="H80" si="42">H59*(1+$B$80)</f>
        <v>537.5</v>
      </c>
      <c r="I80" s="87"/>
      <c r="J80" s="87">
        <f t="shared" ref="J80" si="43">J59*(1+$B$80)</f>
        <v>543.75</v>
      </c>
      <c r="K80" s="87"/>
      <c r="L80" s="87">
        <f t="shared" ref="L80" si="44">L59*(1+$B$80)</f>
        <v>550</v>
      </c>
      <c r="M80" s="87"/>
      <c r="N80" s="87">
        <f t="shared" ref="N80" si="45">N59*(1+$B$80)</f>
        <v>556.25</v>
      </c>
      <c r="O80" s="87"/>
    </row>
    <row r="81" spans="1:16" ht="25.15" customHeight="1" x14ac:dyDescent="0.2">
      <c r="B81" s="85"/>
      <c r="C81" s="54" t="s">
        <v>69</v>
      </c>
      <c r="D81" s="62">
        <f>D80/(1.762*1.134)/10</f>
        <v>26.274856013789048</v>
      </c>
      <c r="E81" s="62"/>
      <c r="F81" s="62">
        <f t="shared" ref="F81" si="46">F80/(1.762*1.134)/10</f>
        <v>26.587651918715107</v>
      </c>
      <c r="G81" s="62"/>
      <c r="H81" s="62">
        <f t="shared" ref="H81" si="47">H80/(1.762*1.134)/10</f>
        <v>26.900447823641166</v>
      </c>
      <c r="I81" s="62"/>
      <c r="J81" s="62">
        <f t="shared" ref="J81" si="48">J80/(1.762*1.134)/10</f>
        <v>27.213243728567228</v>
      </c>
      <c r="K81" s="62"/>
      <c r="L81" s="62">
        <f t="shared" ref="L81" si="49">L80/(1.762*1.134)/10</f>
        <v>27.526039633493287</v>
      </c>
      <c r="M81" s="62"/>
      <c r="N81" s="62">
        <f t="shared" ref="N81" si="50">N80/(1.762*1.134)/10</f>
        <v>27.838835538419346</v>
      </c>
      <c r="O81" s="62"/>
      <c r="P81" s="9"/>
    </row>
    <row r="82" spans="1:16" ht="25.15" customHeight="1" x14ac:dyDescent="0.2">
      <c r="A82" s="24"/>
      <c r="B82" s="1"/>
      <c r="C82" s="1"/>
      <c r="D82" s="1"/>
      <c r="E82" s="1"/>
      <c r="F82" s="52"/>
      <c r="G82" s="1"/>
      <c r="H82" s="1"/>
      <c r="I82" s="1"/>
      <c r="J82" s="1"/>
      <c r="K82" s="1"/>
      <c r="L82" s="1"/>
      <c r="M82" s="1"/>
      <c r="N82" s="1"/>
      <c r="O82" s="51"/>
      <c r="P82" s="20"/>
    </row>
    <row r="83" spans="1:16" ht="25.15" customHeight="1" thickBot="1" x14ac:dyDescent="0.25">
      <c r="A83" s="24"/>
      <c r="B83" s="72" t="s">
        <v>17</v>
      </c>
      <c r="C83" s="72"/>
      <c r="D83" s="72"/>
      <c r="E83" s="72"/>
      <c r="F83" s="72"/>
      <c r="G83" s="72"/>
      <c r="H83" s="1"/>
      <c r="I83" s="78" t="s">
        <v>41</v>
      </c>
      <c r="J83" s="78"/>
      <c r="K83" s="78"/>
      <c r="L83" s="78"/>
      <c r="M83" s="78"/>
      <c r="N83" s="78"/>
      <c r="O83" s="78"/>
    </row>
    <row r="84" spans="1:16" ht="25.15" customHeight="1" thickTop="1" x14ac:dyDescent="0.2">
      <c r="A84" s="24"/>
      <c r="B84" s="79" t="s">
        <v>18</v>
      </c>
      <c r="C84" s="79"/>
      <c r="D84" s="81" t="s">
        <v>44</v>
      </c>
      <c r="E84" s="81"/>
      <c r="F84" s="81"/>
      <c r="G84" s="81"/>
      <c r="H84" s="1"/>
      <c r="I84" s="68" t="s">
        <v>0</v>
      </c>
      <c r="J84" s="68"/>
      <c r="K84" s="68"/>
      <c r="L84" s="70" t="s">
        <v>45</v>
      </c>
      <c r="M84" s="70"/>
      <c r="N84" s="70"/>
      <c r="O84" s="55"/>
    </row>
    <row r="85" spans="1:16" ht="25.15" customHeight="1" x14ac:dyDescent="0.2">
      <c r="A85" s="24"/>
      <c r="B85" s="71" t="s">
        <v>19</v>
      </c>
      <c r="C85" s="71"/>
      <c r="D85" s="61" t="s">
        <v>49</v>
      </c>
      <c r="E85" s="61"/>
      <c r="F85" s="61"/>
      <c r="G85" s="61"/>
      <c r="H85" s="1"/>
      <c r="I85" s="69" t="s">
        <v>2</v>
      </c>
      <c r="J85" s="69"/>
      <c r="K85" s="69"/>
      <c r="L85" s="65" t="s">
        <v>47</v>
      </c>
      <c r="M85" s="65"/>
      <c r="N85" s="65"/>
      <c r="O85" s="56"/>
    </row>
    <row r="86" spans="1:16" ht="25.15" customHeight="1" x14ac:dyDescent="0.2">
      <c r="A86" s="24"/>
      <c r="B86" s="71" t="s">
        <v>20</v>
      </c>
      <c r="C86" s="71"/>
      <c r="D86" s="61" t="s">
        <v>144</v>
      </c>
      <c r="E86" s="61"/>
      <c r="F86" s="61"/>
      <c r="G86" s="61"/>
      <c r="H86" s="1"/>
      <c r="I86" s="69" t="s">
        <v>4</v>
      </c>
      <c r="J86" s="69"/>
      <c r="K86" s="69"/>
      <c r="L86" s="65" t="s">
        <v>46</v>
      </c>
      <c r="M86" s="65"/>
      <c r="N86" s="65"/>
      <c r="O86" s="56"/>
    </row>
    <row r="87" spans="1:16" ht="25.15" customHeight="1" x14ac:dyDescent="0.2">
      <c r="A87" s="24"/>
      <c r="B87" s="71" t="s">
        <v>21</v>
      </c>
      <c r="C87" s="71"/>
      <c r="D87" s="80" t="s">
        <v>70</v>
      </c>
      <c r="E87" s="80"/>
      <c r="F87" s="80"/>
      <c r="G87" s="80"/>
      <c r="H87" s="1"/>
      <c r="I87" s="69" t="s">
        <v>150</v>
      </c>
      <c r="J87" s="69"/>
      <c r="K87" s="69"/>
      <c r="L87" s="77" t="s">
        <v>147</v>
      </c>
      <c r="M87" s="77"/>
      <c r="N87" s="77"/>
      <c r="O87" s="57"/>
    </row>
    <row r="88" spans="1:16" s="1" customFormat="1" ht="25.15" customHeight="1" x14ac:dyDescent="0.2">
      <c r="A88" s="24"/>
      <c r="B88" s="71" t="s">
        <v>22</v>
      </c>
      <c r="C88" s="71"/>
      <c r="D88" s="75" t="s">
        <v>50</v>
      </c>
      <c r="E88" s="75"/>
      <c r="F88" s="75"/>
      <c r="G88" s="75"/>
      <c r="I88" s="51"/>
      <c r="J88" s="51"/>
      <c r="K88" s="51"/>
      <c r="L88" s="51"/>
      <c r="M88" s="51"/>
      <c r="N88" s="51"/>
      <c r="O88" s="51"/>
    </row>
    <row r="89" spans="1:16" ht="25.15" customHeight="1" x14ac:dyDescent="0.2">
      <c r="A89" s="24"/>
      <c r="B89" s="71" t="s">
        <v>71</v>
      </c>
      <c r="C89" s="71"/>
      <c r="D89" s="75" t="s">
        <v>72</v>
      </c>
      <c r="E89" s="75"/>
      <c r="F89" s="75"/>
      <c r="G89" s="75"/>
      <c r="H89" s="1"/>
      <c r="I89" s="51"/>
      <c r="J89" s="51"/>
      <c r="K89" s="51"/>
      <c r="L89" s="51"/>
      <c r="M89" s="51"/>
      <c r="N89" s="51"/>
      <c r="O89" s="51"/>
    </row>
    <row r="90" spans="1:16" s="1" customFormat="1" ht="25.15" customHeight="1" thickBot="1" x14ac:dyDescent="0.25">
      <c r="A90" s="24"/>
      <c r="B90" s="71" t="s">
        <v>23</v>
      </c>
      <c r="C90" s="71"/>
      <c r="D90" s="61" t="s">
        <v>27</v>
      </c>
      <c r="E90" s="61"/>
      <c r="F90" s="61"/>
      <c r="G90" s="61"/>
      <c r="I90" s="67" t="s">
        <v>42</v>
      </c>
      <c r="J90" s="67"/>
      <c r="K90" s="67"/>
      <c r="L90" s="67"/>
      <c r="M90" s="67"/>
      <c r="N90" s="67"/>
      <c r="O90" s="67"/>
    </row>
    <row r="91" spans="1:16" ht="25.15" customHeight="1" thickTop="1" x14ac:dyDescent="0.2">
      <c r="A91" s="24"/>
      <c r="B91" s="71" t="s">
        <v>24</v>
      </c>
      <c r="C91" s="71"/>
      <c r="D91" s="61" t="s">
        <v>25</v>
      </c>
      <c r="E91" s="61"/>
      <c r="F91" s="61"/>
      <c r="G91" s="61"/>
      <c r="H91" s="1"/>
      <c r="I91" s="68" t="s">
        <v>10</v>
      </c>
      <c r="J91" s="68"/>
      <c r="K91" s="68"/>
      <c r="L91" s="66" t="s">
        <v>11</v>
      </c>
      <c r="M91" s="66"/>
      <c r="N91" s="66"/>
      <c r="O91" s="58"/>
    </row>
    <row r="92" spans="1:16" s="1" customFormat="1" ht="25.15" customHeight="1" x14ac:dyDescent="0.2">
      <c r="A92" s="24"/>
      <c r="B92" s="71" t="s">
        <v>73</v>
      </c>
      <c r="C92" s="71"/>
      <c r="D92" s="61" t="s">
        <v>67</v>
      </c>
      <c r="E92" s="61"/>
      <c r="F92" s="61"/>
      <c r="G92" s="61"/>
      <c r="I92" s="64" t="s">
        <v>12</v>
      </c>
      <c r="J92" s="64"/>
      <c r="K92" s="64"/>
      <c r="L92" s="64" t="s">
        <v>13</v>
      </c>
      <c r="M92" s="64"/>
      <c r="N92" s="64"/>
      <c r="O92" s="56"/>
    </row>
    <row r="93" spans="1:16" ht="25.15" customHeight="1" x14ac:dyDescent="0.2">
      <c r="A93" s="24"/>
      <c r="B93" s="71" t="s">
        <v>26</v>
      </c>
      <c r="C93" s="71"/>
      <c r="D93" s="63" t="s">
        <v>39</v>
      </c>
      <c r="E93" s="63"/>
      <c r="F93" s="63"/>
      <c r="G93" s="63"/>
      <c r="H93" s="1"/>
      <c r="I93" s="64" t="s">
        <v>14</v>
      </c>
      <c r="J93" s="64"/>
      <c r="K93" s="64"/>
      <c r="L93" s="64" t="s">
        <v>63</v>
      </c>
      <c r="M93" s="64"/>
      <c r="N93" s="64"/>
      <c r="O93" s="56"/>
    </row>
    <row r="94" spans="1:16" s="1" customFormat="1" ht="25.15" customHeight="1" x14ac:dyDescent="0.2">
      <c r="A94" s="24"/>
      <c r="B94" s="71" t="s">
        <v>36</v>
      </c>
      <c r="C94" s="71"/>
      <c r="D94" s="61" t="s">
        <v>37</v>
      </c>
      <c r="E94" s="61"/>
      <c r="F94" s="61"/>
      <c r="G94" s="61"/>
      <c r="I94" s="64" t="s">
        <v>15</v>
      </c>
      <c r="J94" s="64"/>
      <c r="K94" s="64"/>
      <c r="L94" s="64" t="s">
        <v>16</v>
      </c>
      <c r="M94" s="64"/>
      <c r="N94" s="64"/>
      <c r="O94" s="59"/>
    </row>
    <row r="95" spans="1:16" ht="25.15" customHeight="1" x14ac:dyDescent="0.2">
      <c r="A95" s="24"/>
      <c r="B95" s="71" t="s">
        <v>62</v>
      </c>
      <c r="C95" s="71"/>
      <c r="D95" s="61" t="s">
        <v>52</v>
      </c>
      <c r="E95" s="61"/>
      <c r="F95" s="61"/>
      <c r="G95" s="61"/>
      <c r="H95" s="1"/>
      <c r="I95" s="64" t="s">
        <v>64</v>
      </c>
      <c r="J95" s="64"/>
      <c r="K95" s="64"/>
      <c r="L95" s="64" t="s">
        <v>65</v>
      </c>
      <c r="M95" s="64"/>
      <c r="N95" s="64"/>
      <c r="O95" s="56"/>
    </row>
    <row r="96" spans="1:16" ht="40.15" customHeight="1" x14ac:dyDescent="0.2">
      <c r="A96" s="24"/>
      <c r="B96" s="71" t="s">
        <v>38</v>
      </c>
      <c r="C96" s="71"/>
      <c r="D96" s="75" t="s">
        <v>51</v>
      </c>
      <c r="E96" s="75"/>
      <c r="F96" s="75"/>
      <c r="G96" s="75"/>
      <c r="H96" s="51"/>
      <c r="I96" s="51"/>
      <c r="J96" s="51"/>
      <c r="K96" s="51"/>
      <c r="L96" s="51"/>
      <c r="M96" s="51"/>
      <c r="N96" s="51"/>
      <c r="O96" s="51"/>
    </row>
    <row r="97" spans="1:16" ht="24.75" customHeight="1" x14ac:dyDescent="0.2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6" ht="25.15" customHeight="1" thickBot="1" x14ac:dyDescent="0.25">
      <c r="A98" s="24"/>
      <c r="B98" s="72" t="s">
        <v>66</v>
      </c>
      <c r="C98" s="72"/>
      <c r="D98" s="72"/>
      <c r="E98" s="72"/>
      <c r="F98" s="72"/>
      <c r="G98" s="72"/>
      <c r="H98" s="1"/>
      <c r="I98" s="72" t="s">
        <v>142</v>
      </c>
      <c r="J98" s="76"/>
      <c r="K98" s="76"/>
      <c r="L98" s="76"/>
      <c r="M98" s="76"/>
      <c r="N98" s="76"/>
      <c r="O98" s="76"/>
    </row>
    <row r="99" spans="1:16" ht="40.15" customHeight="1" thickTop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1:16" ht="40.15" customHeight="1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</row>
    <row r="101" spans="1:16" ht="40.15" customHeight="1" x14ac:dyDescent="0.2">
      <c r="A101" s="9"/>
      <c r="B101" s="9"/>
      <c r="C101" s="9"/>
      <c r="D101" s="9"/>
      <c r="E101" s="9"/>
      <c r="F101" s="9"/>
      <c r="G101" s="50"/>
      <c r="H101" s="50"/>
      <c r="I101" s="50"/>
      <c r="J101" s="50"/>
      <c r="K101" s="50"/>
      <c r="L101" s="50"/>
    </row>
    <row r="102" spans="1:16" ht="40.15" customHeight="1" x14ac:dyDescent="0.2">
      <c r="A102" s="23"/>
      <c r="B102" s="23"/>
      <c r="C102" s="23"/>
      <c r="D102" s="23"/>
      <c r="E102" s="23"/>
      <c r="F102" s="23"/>
      <c r="G102" s="25"/>
      <c r="H102" s="25"/>
      <c r="I102" s="25"/>
      <c r="J102" s="25"/>
      <c r="K102" s="25"/>
      <c r="L102" s="25"/>
    </row>
    <row r="103" spans="1:16" ht="40.1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1:16" ht="40.15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</row>
    <row r="105" spans="1:16" ht="40.15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</row>
    <row r="106" spans="1:16" ht="40.15" customHeigh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</row>
    <row r="107" spans="1:16" ht="40.15" customHeigh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</row>
    <row r="108" spans="1:16" ht="40.15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</row>
    <row r="109" spans="1:16" ht="40.15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</row>
    <row r="110" spans="1:16" ht="40.15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</row>
    <row r="111" spans="1:16" ht="29.1" customHeight="1" x14ac:dyDescent="0.2">
      <c r="A111" s="110" t="s">
        <v>43</v>
      </c>
      <c r="B111" s="110"/>
      <c r="C111" s="110"/>
      <c r="D111" s="110"/>
      <c r="E111" s="110"/>
      <c r="F111" s="110"/>
      <c r="G111" s="110"/>
      <c r="H111" s="110"/>
      <c r="I111" s="110"/>
      <c r="J111" s="34"/>
      <c r="K111" s="34"/>
      <c r="L111" s="109"/>
      <c r="M111" s="109"/>
      <c r="N111" s="109"/>
      <c r="O111" s="109"/>
      <c r="P111" s="109"/>
    </row>
    <row r="112" spans="1:16" ht="29.1" customHeight="1" x14ac:dyDescent="0.2">
      <c r="A112" s="110" t="s">
        <v>151</v>
      </c>
      <c r="B112" s="110"/>
      <c r="C112" s="110"/>
      <c r="D112" s="110"/>
      <c r="E112" s="110"/>
      <c r="F112" s="110"/>
      <c r="G112" s="110"/>
      <c r="H112" s="110"/>
      <c r="I112" s="110"/>
      <c r="J112" s="34"/>
      <c r="K112" s="34"/>
      <c r="L112" s="109"/>
      <c r="M112" s="109"/>
      <c r="N112" s="109"/>
      <c r="O112" s="109"/>
      <c r="P112" s="109"/>
    </row>
  </sheetData>
  <mergeCells count="215">
    <mergeCell ref="B65:O65"/>
    <mergeCell ref="L111:P112"/>
    <mergeCell ref="A111:I111"/>
    <mergeCell ref="A112:I112"/>
    <mergeCell ref="N25:P25"/>
    <mergeCell ref="L52:P53"/>
    <mergeCell ref="A52:I52"/>
    <mergeCell ref="A53:I53"/>
    <mergeCell ref="B44:G44"/>
    <mergeCell ref="J26:L26"/>
    <mergeCell ref="B32:G32"/>
    <mergeCell ref="B33:G33"/>
    <mergeCell ref="B34:G34"/>
    <mergeCell ref="B35:G35"/>
    <mergeCell ref="B36:G36"/>
    <mergeCell ref="B37:G37"/>
    <mergeCell ref="B38:G38"/>
    <mergeCell ref="B39:G39"/>
    <mergeCell ref="B63:C63"/>
    <mergeCell ref="B64:C64"/>
    <mergeCell ref="B60:C60"/>
    <mergeCell ref="B59:C59"/>
    <mergeCell ref="H39:O39"/>
    <mergeCell ref="H30:O31"/>
    <mergeCell ref="D8:H8"/>
    <mergeCell ref="I5:J6"/>
    <mergeCell ref="K5:L6"/>
    <mergeCell ref="M5:N6"/>
    <mergeCell ref="P4:P6"/>
    <mergeCell ref="N1:P1"/>
    <mergeCell ref="A7:B7"/>
    <mergeCell ref="A23:E23"/>
    <mergeCell ref="M24:N24"/>
    <mergeCell ref="A4:A6"/>
    <mergeCell ref="B4:G6"/>
    <mergeCell ref="H33:O34"/>
    <mergeCell ref="H35:O35"/>
    <mergeCell ref="H37:O38"/>
    <mergeCell ref="B42:G42"/>
    <mergeCell ref="B43:G43"/>
    <mergeCell ref="B30:G31"/>
    <mergeCell ref="J44:L44"/>
    <mergeCell ref="B46:G46"/>
    <mergeCell ref="B47:G47"/>
    <mergeCell ref="B48:G48"/>
    <mergeCell ref="B49:G49"/>
    <mergeCell ref="B45:G45"/>
    <mergeCell ref="D63:E63"/>
    <mergeCell ref="D64:E64"/>
    <mergeCell ref="L61:M61"/>
    <mergeCell ref="N61:O61"/>
    <mergeCell ref="L59:M59"/>
    <mergeCell ref="L60:M60"/>
    <mergeCell ref="F59:G59"/>
    <mergeCell ref="H59:I59"/>
    <mergeCell ref="J59:K59"/>
    <mergeCell ref="B58:O58"/>
    <mergeCell ref="B57:O57"/>
    <mergeCell ref="D59:E59"/>
    <mergeCell ref="B62:C62"/>
    <mergeCell ref="D60:E60"/>
    <mergeCell ref="D61:E61"/>
    <mergeCell ref="D62:E62"/>
    <mergeCell ref="N59:O59"/>
    <mergeCell ref="N60:O60"/>
    <mergeCell ref="B61:C61"/>
    <mergeCell ref="J60:K60"/>
    <mergeCell ref="J61:K61"/>
    <mergeCell ref="F64:G64"/>
    <mergeCell ref="H64:I64"/>
    <mergeCell ref="J64:K64"/>
    <mergeCell ref="L64:M64"/>
    <mergeCell ref="N64:O64"/>
    <mergeCell ref="J62:K62"/>
    <mergeCell ref="L62:M62"/>
    <mergeCell ref="N62:O62"/>
    <mergeCell ref="F63:G63"/>
    <mergeCell ref="H63:I63"/>
    <mergeCell ref="J63:K63"/>
    <mergeCell ref="L63:M63"/>
    <mergeCell ref="N63:O63"/>
    <mergeCell ref="D76:E76"/>
    <mergeCell ref="F76:G76"/>
    <mergeCell ref="H76:I76"/>
    <mergeCell ref="J76:K76"/>
    <mergeCell ref="L76:M76"/>
    <mergeCell ref="N76:O76"/>
    <mergeCell ref="B68:C68"/>
    <mergeCell ref="D68:E68"/>
    <mergeCell ref="F68:G68"/>
    <mergeCell ref="H68:I68"/>
    <mergeCell ref="J68:K68"/>
    <mergeCell ref="L68:M68"/>
    <mergeCell ref="N68:O68"/>
    <mergeCell ref="B69:C69"/>
    <mergeCell ref="N69:O69"/>
    <mergeCell ref="B70:C70"/>
    <mergeCell ref="D70:E70"/>
    <mergeCell ref="F70:G70"/>
    <mergeCell ref="H70:I70"/>
    <mergeCell ref="J70:K70"/>
    <mergeCell ref="L70:M70"/>
    <mergeCell ref="N70:O70"/>
    <mergeCell ref="D69:E69"/>
    <mergeCell ref="F69:G69"/>
    <mergeCell ref="L79:M79"/>
    <mergeCell ref="J77:K77"/>
    <mergeCell ref="N77:O77"/>
    <mergeCell ref="D78:E78"/>
    <mergeCell ref="F78:G78"/>
    <mergeCell ref="H78:I78"/>
    <mergeCell ref="J78:K78"/>
    <mergeCell ref="N78:O78"/>
    <mergeCell ref="D77:E77"/>
    <mergeCell ref="F77:G77"/>
    <mergeCell ref="H77:I77"/>
    <mergeCell ref="L77:M77"/>
    <mergeCell ref="L78:M78"/>
    <mergeCell ref="H69:I69"/>
    <mergeCell ref="J69:K69"/>
    <mergeCell ref="L69:M69"/>
    <mergeCell ref="N71:O71"/>
    <mergeCell ref="B72:C72"/>
    <mergeCell ref="D72:E72"/>
    <mergeCell ref="F72:G72"/>
    <mergeCell ref="H72:I72"/>
    <mergeCell ref="J72:K72"/>
    <mergeCell ref="L72:M72"/>
    <mergeCell ref="N72:O72"/>
    <mergeCell ref="B71:C71"/>
    <mergeCell ref="D71:E71"/>
    <mergeCell ref="F71:G71"/>
    <mergeCell ref="H71:I71"/>
    <mergeCell ref="J71:K71"/>
    <mergeCell ref="B89:C89"/>
    <mergeCell ref="B90:C90"/>
    <mergeCell ref="B91:C91"/>
    <mergeCell ref="D86:G86"/>
    <mergeCell ref="D88:G88"/>
    <mergeCell ref="D89:G89"/>
    <mergeCell ref="D87:G87"/>
    <mergeCell ref="D84:G84"/>
    <mergeCell ref="L71:M71"/>
    <mergeCell ref="B73:O73"/>
    <mergeCell ref="B76:B77"/>
    <mergeCell ref="B78:B79"/>
    <mergeCell ref="B80:B81"/>
    <mergeCell ref="J79:K79"/>
    <mergeCell ref="N79:O79"/>
    <mergeCell ref="D80:E80"/>
    <mergeCell ref="F80:G80"/>
    <mergeCell ref="H80:I80"/>
    <mergeCell ref="J80:K80"/>
    <mergeCell ref="L80:M80"/>
    <mergeCell ref="N80:O80"/>
    <mergeCell ref="D79:E79"/>
    <mergeCell ref="F79:G79"/>
    <mergeCell ref="H79:I79"/>
    <mergeCell ref="L85:N85"/>
    <mergeCell ref="L87:N87"/>
    <mergeCell ref="I83:O83"/>
    <mergeCell ref="D85:G85"/>
    <mergeCell ref="B84:C84"/>
    <mergeCell ref="B85:C85"/>
    <mergeCell ref="B86:C86"/>
    <mergeCell ref="B87:C87"/>
    <mergeCell ref="B88:C88"/>
    <mergeCell ref="B92:C92"/>
    <mergeCell ref="B93:C93"/>
    <mergeCell ref="B94:C94"/>
    <mergeCell ref="B95:C95"/>
    <mergeCell ref="B96:C96"/>
    <mergeCell ref="B67:O67"/>
    <mergeCell ref="B83:G83"/>
    <mergeCell ref="B98:G98"/>
    <mergeCell ref="F60:G60"/>
    <mergeCell ref="H60:I60"/>
    <mergeCell ref="F61:G61"/>
    <mergeCell ref="H61:I61"/>
    <mergeCell ref="F62:G62"/>
    <mergeCell ref="H62:I62"/>
    <mergeCell ref="B66:O66"/>
    <mergeCell ref="B74:O74"/>
    <mergeCell ref="B75:O75"/>
    <mergeCell ref="D96:G96"/>
    <mergeCell ref="L95:N95"/>
    <mergeCell ref="I95:K95"/>
    <mergeCell ref="I98:O98"/>
    <mergeCell ref="I86:K86"/>
    <mergeCell ref="I91:K91"/>
    <mergeCell ref="I92:K92"/>
    <mergeCell ref="D95:G95"/>
    <mergeCell ref="D81:E81"/>
    <mergeCell ref="F81:G81"/>
    <mergeCell ref="H81:I81"/>
    <mergeCell ref="J81:K81"/>
    <mergeCell ref="L81:M81"/>
    <mergeCell ref="N81:O81"/>
    <mergeCell ref="D90:G90"/>
    <mergeCell ref="D91:G91"/>
    <mergeCell ref="D92:G92"/>
    <mergeCell ref="D93:G93"/>
    <mergeCell ref="D94:G94"/>
    <mergeCell ref="I93:K93"/>
    <mergeCell ref="I94:K94"/>
    <mergeCell ref="L86:N86"/>
    <mergeCell ref="L91:N91"/>
    <mergeCell ref="L92:N92"/>
    <mergeCell ref="L93:N93"/>
    <mergeCell ref="L94:N94"/>
    <mergeCell ref="I90:O90"/>
    <mergeCell ref="I84:K84"/>
    <mergeCell ref="I85:K85"/>
    <mergeCell ref="I87:K87"/>
    <mergeCell ref="L84:N84"/>
  </mergeCells>
  <phoneticPr fontId="15" type="noConversion"/>
  <printOptions horizontalCentered="1"/>
  <pageMargins left="0.19685039370078741" right="0.19685039370078741" top="0.74803149606299213" bottom="0.74803149606299213" header="0.31496062992125984" footer="0.31496062992125984"/>
  <pageSetup paperSize="9" scale="48" fitToWidth="0" orientation="portrait" horizontalDpi="1200" verticalDpi="1200" r:id="rId1"/>
  <rowBreaks count="1" manualBreakCount="1">
    <brk id="53" max="16383" man="1"/>
  </rowBreaks>
  <ignoredErrors>
    <ignoredError sqref="F78 H78 J78 L78 L80 J80 F80 H8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7E85F-2756-46C9-A0B4-A3E5A13B7C54}">
  <sheetPr>
    <pageSetUpPr fitToPage="1"/>
  </sheetPr>
  <dimension ref="A1:Q105"/>
  <sheetViews>
    <sheetView tabSelected="1" view="pageBreakPreview" topLeftCell="A16" zoomScale="60" zoomScaleNormal="70" workbookViewId="0">
      <selection activeCell="B52" sqref="B52:O52"/>
    </sheetView>
  </sheetViews>
  <sheetFormatPr defaultColWidth="9" defaultRowHeight="14.25" x14ac:dyDescent="0.2"/>
  <cols>
    <col min="1" max="1" width="6.625" customWidth="1"/>
    <col min="2" max="2" width="12.625" customWidth="1"/>
    <col min="3" max="3" width="28.625" customWidth="1"/>
    <col min="4" max="15" width="10.625" customWidth="1"/>
    <col min="16" max="16" width="6.625" customWidth="1"/>
  </cols>
  <sheetData>
    <row r="1" spans="1:17" ht="60" customHeight="1" x14ac:dyDescent="0.3">
      <c r="N1" s="103" t="s">
        <v>152</v>
      </c>
      <c r="O1" s="103"/>
      <c r="P1" s="103"/>
    </row>
    <row r="2" spans="1:17" ht="129.75" customHeight="1" x14ac:dyDescent="0.3">
      <c r="N2" s="35"/>
      <c r="O2" s="35"/>
      <c r="P2" s="35"/>
    </row>
    <row r="3" spans="1:17" ht="10.15" customHeight="1" x14ac:dyDescent="0.4">
      <c r="D3" s="27"/>
      <c r="I3" s="28"/>
      <c r="J3" s="28"/>
      <c r="K3" s="28"/>
      <c r="L3" s="28"/>
      <c r="M3" s="28"/>
      <c r="N3" s="28"/>
      <c r="O3" s="28"/>
      <c r="P3" s="28"/>
      <c r="Q3" s="28"/>
    </row>
    <row r="4" spans="1:17" ht="30" customHeight="1" x14ac:dyDescent="0.2">
      <c r="A4" s="107"/>
      <c r="B4" s="108" t="s">
        <v>77</v>
      </c>
      <c r="C4" s="108"/>
      <c r="D4" s="108"/>
      <c r="E4" s="108"/>
      <c r="F4" s="108"/>
      <c r="G4" s="108"/>
      <c r="H4" s="37"/>
      <c r="I4" s="37"/>
      <c r="J4" s="38"/>
      <c r="K4" s="38"/>
      <c r="L4" s="39"/>
      <c r="M4" s="39"/>
      <c r="N4" s="39"/>
      <c r="O4" s="39"/>
      <c r="P4" s="102"/>
      <c r="Q4" s="28"/>
    </row>
    <row r="5" spans="1:17" ht="56.65" customHeight="1" x14ac:dyDescent="0.2">
      <c r="A5" s="107"/>
      <c r="B5" s="108"/>
      <c r="C5" s="108"/>
      <c r="D5" s="108"/>
      <c r="E5" s="108"/>
      <c r="F5" s="108"/>
      <c r="G5" s="108"/>
      <c r="H5" s="37"/>
      <c r="I5" s="100" t="s">
        <v>78</v>
      </c>
      <c r="J5" s="100"/>
      <c r="K5" s="101" t="s">
        <v>79</v>
      </c>
      <c r="L5" s="101"/>
      <c r="M5" s="101" t="s">
        <v>80</v>
      </c>
      <c r="N5" s="101"/>
      <c r="O5" s="45"/>
      <c r="P5" s="102"/>
      <c r="Q5" s="28"/>
    </row>
    <row r="6" spans="1:17" ht="60" customHeight="1" x14ac:dyDescent="0.2">
      <c r="A6" s="107"/>
      <c r="B6" s="108"/>
      <c r="C6" s="108"/>
      <c r="D6" s="108"/>
      <c r="E6" s="108"/>
      <c r="F6" s="108"/>
      <c r="G6" s="108"/>
      <c r="H6" s="37"/>
      <c r="I6" s="100"/>
      <c r="J6" s="100"/>
      <c r="K6" s="101"/>
      <c r="L6" s="101"/>
      <c r="M6" s="101"/>
      <c r="N6" s="101"/>
      <c r="O6" s="45"/>
      <c r="P6" s="102"/>
      <c r="Q6" s="28"/>
    </row>
    <row r="7" spans="1:17" ht="20.100000000000001" customHeight="1" x14ac:dyDescent="0.4">
      <c r="A7" s="104"/>
      <c r="B7" s="104"/>
      <c r="C7" s="40"/>
      <c r="D7" s="41"/>
      <c r="E7" s="26"/>
      <c r="F7" s="26"/>
      <c r="G7" s="26"/>
      <c r="H7" s="26"/>
      <c r="I7" s="100"/>
      <c r="J7" s="100"/>
      <c r="K7" s="101"/>
      <c r="L7" s="101"/>
      <c r="M7" s="101"/>
      <c r="N7" s="101"/>
      <c r="O7" s="42"/>
      <c r="P7" s="42"/>
      <c r="Q7" s="28"/>
    </row>
    <row r="8" spans="1:17" ht="75.2" customHeight="1" x14ac:dyDescent="0.2">
      <c r="B8" s="44"/>
      <c r="C8" s="44"/>
      <c r="D8" s="99"/>
      <c r="E8" s="99"/>
      <c r="F8" s="99"/>
      <c r="G8" s="99"/>
      <c r="H8" s="99"/>
    </row>
    <row r="9" spans="1:17" ht="25.15" customHeight="1" x14ac:dyDescent="0.2">
      <c r="B9" s="44"/>
      <c r="C9" s="44"/>
      <c r="D9" s="43"/>
      <c r="E9" s="43"/>
      <c r="F9" s="43"/>
      <c r="G9" s="43"/>
      <c r="H9" s="43"/>
    </row>
    <row r="10" spans="1:17" ht="45" customHeight="1" x14ac:dyDescent="0.2"/>
    <row r="11" spans="1:17" ht="115.15" customHeight="1" x14ac:dyDescent="0.2"/>
    <row r="12" spans="1:17" ht="115.15" customHeight="1" x14ac:dyDescent="0.2"/>
    <row r="13" spans="1:17" ht="115.15" customHeight="1" x14ac:dyDescent="0.2"/>
    <row r="22" spans="1:16" ht="21.75" x14ac:dyDescent="0.2">
      <c r="J22" s="2"/>
    </row>
    <row r="23" spans="1:16" ht="21.75" x14ac:dyDescent="0.2">
      <c r="A23" s="105"/>
      <c r="B23" s="105"/>
      <c r="C23" s="105"/>
      <c r="D23" s="105"/>
      <c r="E23" s="105"/>
      <c r="F23" s="3"/>
      <c r="J23" s="4"/>
    </row>
    <row r="24" spans="1:16" ht="25.15" customHeight="1" x14ac:dyDescent="0.3">
      <c r="A24" s="5"/>
      <c r="B24" s="5"/>
      <c r="C24" s="5"/>
      <c r="D24" s="5"/>
      <c r="M24" s="106"/>
      <c r="N24" s="106"/>
    </row>
    <row r="25" spans="1:16" ht="36.75" x14ac:dyDescent="0.3">
      <c r="A25" s="5"/>
      <c r="B25" s="29"/>
      <c r="C25" s="29"/>
      <c r="M25" s="6"/>
      <c r="N25" s="111"/>
      <c r="O25" s="111"/>
      <c r="P25" s="111"/>
    </row>
    <row r="26" spans="1:16" ht="25.35" customHeight="1" x14ac:dyDescent="0.6">
      <c r="A26" s="31"/>
      <c r="B26" s="115" t="s">
        <v>81</v>
      </c>
      <c r="C26" s="115"/>
      <c r="D26" s="115"/>
      <c r="E26" s="115"/>
      <c r="F26" s="115"/>
      <c r="G26" s="115"/>
      <c r="H26" s="114" t="s">
        <v>82</v>
      </c>
      <c r="I26" s="114"/>
      <c r="J26" s="114"/>
      <c r="K26" s="114"/>
      <c r="L26" s="114"/>
      <c r="M26" s="114"/>
      <c r="N26" s="114"/>
      <c r="O26" s="114"/>
      <c r="P26" s="22"/>
    </row>
    <row r="27" spans="1:16" ht="25.35" customHeight="1" x14ac:dyDescent="0.6">
      <c r="A27" s="31"/>
      <c r="B27" s="115"/>
      <c r="C27" s="115"/>
      <c r="D27" s="115"/>
      <c r="E27" s="115"/>
      <c r="F27" s="115"/>
      <c r="G27" s="115"/>
      <c r="H27" s="114"/>
      <c r="I27" s="114"/>
      <c r="J27" s="114"/>
      <c r="K27" s="114"/>
      <c r="L27" s="114"/>
      <c r="M27" s="114"/>
      <c r="N27" s="114"/>
      <c r="O27" s="114"/>
      <c r="P27" s="22"/>
    </row>
    <row r="28" spans="1:16" ht="25.35" customHeight="1" x14ac:dyDescent="0.6">
      <c r="A28" s="31"/>
      <c r="B28" s="92"/>
      <c r="C28" s="92"/>
      <c r="D28" s="92"/>
      <c r="E28" s="92"/>
      <c r="F28" s="92"/>
      <c r="G28" s="92"/>
      <c r="J28" s="36"/>
      <c r="K28" s="36"/>
      <c r="L28" s="36"/>
      <c r="M28" s="6"/>
      <c r="N28" s="22"/>
      <c r="O28" s="22"/>
      <c r="P28" s="22"/>
    </row>
    <row r="29" spans="1:16" ht="25.35" customHeight="1" x14ac:dyDescent="0.6">
      <c r="A29" s="31"/>
      <c r="B29" s="112" t="s">
        <v>93</v>
      </c>
      <c r="C29" s="112"/>
      <c r="D29" s="112"/>
      <c r="E29" s="112"/>
      <c r="F29" s="112"/>
      <c r="G29" s="112"/>
      <c r="H29" s="95" t="s">
        <v>83</v>
      </c>
      <c r="I29" s="95"/>
      <c r="J29" s="95"/>
      <c r="K29" s="95"/>
      <c r="L29" s="95"/>
      <c r="M29" s="95"/>
      <c r="N29" s="95"/>
      <c r="O29" s="95"/>
      <c r="P29" s="22"/>
    </row>
    <row r="30" spans="1:16" ht="25.35" customHeight="1" x14ac:dyDescent="0.6">
      <c r="A30" s="31"/>
      <c r="B30" s="113"/>
      <c r="C30" s="113"/>
      <c r="D30" s="113"/>
      <c r="E30" s="113"/>
      <c r="F30" s="113"/>
      <c r="G30" s="113"/>
      <c r="H30" s="95"/>
      <c r="I30" s="95"/>
      <c r="J30" s="95"/>
      <c r="K30" s="95"/>
      <c r="L30" s="95"/>
      <c r="M30" s="95"/>
      <c r="N30" s="95"/>
      <c r="O30" s="95"/>
      <c r="P30" s="22"/>
    </row>
    <row r="31" spans="1:16" ht="25.35" customHeight="1" x14ac:dyDescent="0.6">
      <c r="A31" s="31"/>
      <c r="B31" s="113" t="s">
        <v>91</v>
      </c>
      <c r="C31" s="113"/>
      <c r="D31" s="113"/>
      <c r="E31" s="113"/>
      <c r="F31" s="113"/>
      <c r="G31" s="113"/>
      <c r="H31" s="96" t="s">
        <v>85</v>
      </c>
      <c r="I31" s="96"/>
      <c r="J31" s="96"/>
      <c r="K31" s="96"/>
      <c r="L31" s="96"/>
      <c r="M31" s="96"/>
      <c r="N31" s="96"/>
      <c r="O31" s="96"/>
      <c r="P31" s="22"/>
    </row>
    <row r="32" spans="1:16" ht="25.35" customHeight="1" x14ac:dyDescent="0.6">
      <c r="A32" s="31"/>
      <c r="B32" s="113"/>
      <c r="C32" s="113"/>
      <c r="D32" s="113"/>
      <c r="E32" s="113"/>
      <c r="F32" s="113"/>
      <c r="G32" s="113"/>
      <c r="H32" s="48"/>
      <c r="I32" s="48"/>
      <c r="J32" s="48"/>
      <c r="K32" s="48"/>
      <c r="L32" s="48"/>
      <c r="M32" s="48"/>
      <c r="N32" s="48"/>
      <c r="O32" s="49"/>
      <c r="P32" s="22"/>
    </row>
    <row r="33" spans="1:16" ht="25.35" customHeight="1" x14ac:dyDescent="0.6">
      <c r="A33" s="31"/>
      <c r="B33" s="116" t="s">
        <v>90</v>
      </c>
      <c r="C33" s="116"/>
      <c r="D33" s="116"/>
      <c r="E33" s="116"/>
      <c r="F33" s="116"/>
      <c r="G33" s="116"/>
      <c r="H33" s="116"/>
      <c r="I33" s="116"/>
      <c r="J33" s="95" t="s">
        <v>84</v>
      </c>
      <c r="K33" s="95"/>
      <c r="L33" s="95"/>
      <c r="M33" s="95"/>
      <c r="N33" s="95"/>
      <c r="O33" s="95"/>
      <c r="P33" s="22"/>
    </row>
    <row r="34" spans="1:16" ht="25.35" customHeight="1" x14ac:dyDescent="0.6">
      <c r="A34" s="31"/>
      <c r="B34" s="113"/>
      <c r="C34" s="113"/>
      <c r="D34" s="113"/>
      <c r="E34" s="113"/>
      <c r="F34" s="113"/>
      <c r="G34" s="113"/>
      <c r="H34" s="60"/>
      <c r="I34" s="60"/>
      <c r="J34" s="95"/>
      <c r="K34" s="95"/>
      <c r="L34" s="95"/>
      <c r="M34" s="95"/>
      <c r="N34" s="95"/>
      <c r="O34" s="95"/>
      <c r="P34" s="22"/>
    </row>
    <row r="35" spans="1:16" ht="25.35" customHeight="1" x14ac:dyDescent="0.6">
      <c r="A35" s="31"/>
      <c r="B35" s="112" t="s">
        <v>92</v>
      </c>
      <c r="C35" s="112"/>
      <c r="D35" s="112"/>
      <c r="E35" s="112"/>
      <c r="F35" s="112"/>
      <c r="G35" s="112"/>
      <c r="H35" s="112"/>
      <c r="I35" s="112"/>
      <c r="J35" s="96" t="s">
        <v>153</v>
      </c>
      <c r="K35" s="96"/>
      <c r="L35" s="96"/>
      <c r="M35" s="96"/>
      <c r="N35" s="96"/>
      <c r="O35" s="96"/>
      <c r="P35" s="22"/>
    </row>
    <row r="36" spans="1:16" ht="25.35" customHeight="1" x14ac:dyDescent="0.6">
      <c r="A36" s="31"/>
      <c r="B36" s="91"/>
      <c r="C36" s="91"/>
      <c r="D36" s="91"/>
      <c r="E36" s="91"/>
      <c r="F36" s="91"/>
      <c r="G36" s="91"/>
      <c r="J36" s="36"/>
      <c r="K36" s="36"/>
      <c r="L36" s="36"/>
      <c r="M36" s="6"/>
      <c r="N36" s="22"/>
      <c r="O36" s="22"/>
      <c r="P36" s="22"/>
    </row>
    <row r="37" spans="1:16" ht="25.35" customHeight="1" x14ac:dyDescent="0.6">
      <c r="A37" s="31"/>
      <c r="B37" s="93"/>
      <c r="C37" s="93"/>
      <c r="D37" s="93"/>
      <c r="E37" s="93"/>
      <c r="F37" s="93"/>
      <c r="G37" s="93"/>
      <c r="J37" s="36"/>
      <c r="K37" s="36"/>
      <c r="L37" s="36"/>
      <c r="M37" s="6"/>
      <c r="N37" s="22"/>
      <c r="O37" s="22"/>
      <c r="P37" s="22"/>
    </row>
    <row r="38" spans="1:16" ht="25.35" customHeight="1" x14ac:dyDescent="0.4">
      <c r="A38" s="30"/>
      <c r="B38" s="92"/>
      <c r="C38" s="92"/>
      <c r="D38" s="92"/>
      <c r="E38" s="92"/>
      <c r="F38" s="92"/>
      <c r="G38" s="92"/>
      <c r="H38" s="7"/>
      <c r="J38" s="98"/>
      <c r="K38" s="98"/>
      <c r="L38" s="98"/>
    </row>
    <row r="39" spans="1:16" ht="25.35" customHeight="1" x14ac:dyDescent="0.2">
      <c r="B39" s="93"/>
      <c r="C39" s="93"/>
      <c r="D39" s="93"/>
      <c r="E39" s="93"/>
      <c r="F39" s="93"/>
      <c r="G39" s="93"/>
      <c r="H39" s="22"/>
      <c r="J39" s="5"/>
      <c r="K39" s="5"/>
      <c r="L39" s="5"/>
    </row>
    <row r="40" spans="1:16" ht="25.35" customHeight="1" x14ac:dyDescent="0.2">
      <c r="A40" s="7"/>
      <c r="B40" s="91"/>
      <c r="C40" s="91"/>
      <c r="D40" s="91"/>
      <c r="E40" s="91"/>
      <c r="F40" s="91"/>
      <c r="G40" s="91"/>
      <c r="H40" s="33"/>
      <c r="I40" s="7"/>
      <c r="J40" s="7"/>
      <c r="K40" s="7"/>
      <c r="L40" s="7"/>
      <c r="M40" s="7"/>
      <c r="N40" s="7"/>
      <c r="O40" s="7"/>
    </row>
    <row r="41" spans="1:16" ht="25.35" customHeight="1" x14ac:dyDescent="0.2">
      <c r="A41" s="7"/>
      <c r="B41" s="91"/>
      <c r="C41" s="91"/>
      <c r="D41" s="91"/>
      <c r="E41" s="91"/>
      <c r="F41" s="91"/>
      <c r="G41" s="91"/>
      <c r="H41" s="33"/>
      <c r="I41" s="7"/>
      <c r="J41" s="7"/>
      <c r="K41" s="7"/>
      <c r="L41" s="7"/>
      <c r="M41" s="7"/>
      <c r="N41" s="7"/>
      <c r="O41" s="7"/>
    </row>
    <row r="42" spans="1:16" ht="25.35" customHeight="1" x14ac:dyDescent="0.2">
      <c r="A42" s="7"/>
      <c r="B42" s="91"/>
      <c r="C42" s="91"/>
      <c r="D42" s="91"/>
      <c r="E42" s="91"/>
      <c r="F42" s="91"/>
      <c r="G42" s="91"/>
      <c r="H42" s="33"/>
      <c r="I42" s="7"/>
      <c r="J42" s="7"/>
      <c r="K42" s="7"/>
      <c r="L42" s="7"/>
      <c r="M42" s="7"/>
      <c r="N42" s="7"/>
      <c r="O42" s="7"/>
    </row>
    <row r="43" spans="1:16" ht="25.35" customHeight="1" x14ac:dyDescent="0.2">
      <c r="A43" s="7"/>
      <c r="B43" s="92"/>
      <c r="C43" s="92"/>
      <c r="D43" s="92"/>
      <c r="E43" s="92"/>
      <c r="F43" s="92"/>
      <c r="G43" s="92"/>
      <c r="H43" s="7"/>
      <c r="I43" s="7"/>
      <c r="J43" s="7"/>
      <c r="K43" s="7"/>
      <c r="L43" s="7"/>
      <c r="M43" s="7"/>
      <c r="O43" s="7"/>
    </row>
    <row r="44" spans="1:16" ht="25.3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O44" s="7"/>
    </row>
    <row r="45" spans="1:16" ht="37.15" customHeight="1" x14ac:dyDescent="0.2">
      <c r="M45" s="7"/>
    </row>
    <row r="46" spans="1:16" ht="30" customHeight="1" x14ac:dyDescent="0.2">
      <c r="A46" s="117" t="s">
        <v>143</v>
      </c>
      <c r="B46" s="117"/>
      <c r="C46" s="117"/>
      <c r="D46" s="117"/>
      <c r="E46" s="117"/>
      <c r="F46" s="117"/>
      <c r="G46" s="117"/>
      <c r="H46" s="117"/>
      <c r="I46" s="117"/>
      <c r="J46" s="34"/>
      <c r="K46" s="34"/>
      <c r="L46" s="109"/>
      <c r="M46" s="109"/>
      <c r="N46" s="109"/>
      <c r="O46" s="109"/>
      <c r="P46" s="109"/>
    </row>
    <row r="47" spans="1:16" ht="30" customHeight="1" x14ac:dyDescent="0.2">
      <c r="A47" s="117" t="s">
        <v>152</v>
      </c>
      <c r="B47" s="117"/>
      <c r="C47" s="117"/>
      <c r="D47" s="117"/>
      <c r="E47" s="117"/>
      <c r="F47" s="117"/>
      <c r="G47" s="117"/>
      <c r="H47" s="117"/>
      <c r="I47" s="117"/>
      <c r="J47" s="26"/>
      <c r="K47" s="34"/>
      <c r="L47" s="109"/>
      <c r="M47" s="109"/>
      <c r="N47" s="109"/>
      <c r="O47" s="109"/>
      <c r="P47" s="109"/>
    </row>
    <row r="48" spans="1:16" ht="106.5" customHeight="1" x14ac:dyDescent="0.2"/>
    <row r="51" spans="2:16" ht="25.15" customHeight="1" thickBot="1" x14ac:dyDescent="0.25">
      <c r="B51" s="67" t="s">
        <v>94</v>
      </c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</row>
    <row r="52" spans="2:16" ht="25.15" customHeight="1" thickTop="1" x14ac:dyDescent="0.2">
      <c r="B52" s="94" t="s">
        <v>154</v>
      </c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6" ht="25.15" customHeight="1" x14ac:dyDescent="0.2">
      <c r="B53" s="119" t="s">
        <v>95</v>
      </c>
      <c r="C53" s="119"/>
      <c r="D53" s="118">
        <v>420</v>
      </c>
      <c r="E53" s="118">
        <v>420</v>
      </c>
      <c r="F53" s="118">
        <v>425</v>
      </c>
      <c r="G53" s="118">
        <v>425</v>
      </c>
      <c r="H53" s="118">
        <v>430</v>
      </c>
      <c r="I53" s="118">
        <v>430</v>
      </c>
      <c r="J53" s="118">
        <v>435</v>
      </c>
      <c r="K53" s="118">
        <v>435</v>
      </c>
      <c r="L53" s="118">
        <v>440</v>
      </c>
      <c r="M53" s="118">
        <v>440</v>
      </c>
      <c r="N53" s="118">
        <v>445</v>
      </c>
      <c r="O53" s="118">
        <v>445</v>
      </c>
    </row>
    <row r="54" spans="2:16" ht="25.15" customHeight="1" x14ac:dyDescent="0.2">
      <c r="B54" s="119" t="s">
        <v>96</v>
      </c>
      <c r="C54" s="119"/>
      <c r="D54" s="120">
        <v>38.08</v>
      </c>
      <c r="E54" s="120">
        <v>38.08</v>
      </c>
      <c r="F54" s="120">
        <v>38.28</v>
      </c>
      <c r="G54" s="120">
        <v>38.11</v>
      </c>
      <c r="H54" s="120">
        <v>38.479999999999997</v>
      </c>
      <c r="I54" s="120">
        <v>38.479999999999997</v>
      </c>
      <c r="J54" s="120">
        <v>38.68</v>
      </c>
      <c r="K54" s="120">
        <v>38.68</v>
      </c>
      <c r="L54" s="120">
        <v>38.880000000000003</v>
      </c>
      <c r="M54" s="120">
        <v>38.880000000000003</v>
      </c>
      <c r="N54" s="120">
        <v>39.08</v>
      </c>
      <c r="O54" s="120">
        <v>39.08</v>
      </c>
    </row>
    <row r="55" spans="2:16" ht="25.15" customHeight="1" x14ac:dyDescent="0.2">
      <c r="B55" s="119" t="s">
        <v>97</v>
      </c>
      <c r="C55" s="119"/>
      <c r="D55" s="120">
        <v>14.13</v>
      </c>
      <c r="E55" s="120">
        <v>14.13</v>
      </c>
      <c r="F55" s="120">
        <v>14.19</v>
      </c>
      <c r="G55" s="120">
        <v>13.68</v>
      </c>
      <c r="H55" s="120">
        <v>14.25</v>
      </c>
      <c r="I55" s="120">
        <v>14.25</v>
      </c>
      <c r="J55" s="120">
        <v>14.31</v>
      </c>
      <c r="K55" s="120">
        <v>14.31</v>
      </c>
      <c r="L55" s="120">
        <v>14.37</v>
      </c>
      <c r="M55" s="120">
        <v>14.37</v>
      </c>
      <c r="N55" s="120">
        <v>14.43</v>
      </c>
      <c r="O55" s="120">
        <v>14.43</v>
      </c>
    </row>
    <row r="56" spans="2:16" ht="25.15" customHeight="1" x14ac:dyDescent="0.2">
      <c r="B56" s="119" t="s">
        <v>98</v>
      </c>
      <c r="C56" s="119"/>
      <c r="D56" s="120">
        <v>31.78</v>
      </c>
      <c r="E56" s="120">
        <v>31.78</v>
      </c>
      <c r="F56" s="120">
        <v>31.98</v>
      </c>
      <c r="G56" s="120">
        <v>32.14</v>
      </c>
      <c r="H56" s="120">
        <v>32.18</v>
      </c>
      <c r="I56" s="120">
        <v>32.18</v>
      </c>
      <c r="J56" s="120">
        <v>32.380000000000003</v>
      </c>
      <c r="K56" s="120">
        <v>32.380000000000003</v>
      </c>
      <c r="L56" s="120">
        <v>32.58</v>
      </c>
      <c r="M56" s="120">
        <v>32.58</v>
      </c>
      <c r="N56" s="120">
        <v>32.78</v>
      </c>
      <c r="O56" s="120">
        <v>32.78</v>
      </c>
    </row>
    <row r="57" spans="2:16" ht="25.15" customHeight="1" x14ac:dyDescent="0.2">
      <c r="B57" s="119" t="s">
        <v>99</v>
      </c>
      <c r="C57" s="119"/>
      <c r="D57" s="120">
        <v>13.22</v>
      </c>
      <c r="E57" s="120">
        <v>13.22</v>
      </c>
      <c r="F57" s="120">
        <v>13.29</v>
      </c>
      <c r="G57" s="120">
        <v>13.22</v>
      </c>
      <c r="H57" s="120">
        <v>13.37</v>
      </c>
      <c r="I57" s="120">
        <v>13.37</v>
      </c>
      <c r="J57" s="120">
        <v>13.43</v>
      </c>
      <c r="K57" s="120">
        <v>13.43</v>
      </c>
      <c r="L57" s="120">
        <v>13.51</v>
      </c>
      <c r="M57" s="120">
        <v>13.51</v>
      </c>
      <c r="N57" s="120">
        <v>13.58</v>
      </c>
      <c r="O57" s="120">
        <v>13.58</v>
      </c>
    </row>
    <row r="58" spans="2:16" ht="25.15" customHeight="1" x14ac:dyDescent="0.2">
      <c r="B58" s="119" t="s">
        <v>100</v>
      </c>
      <c r="C58" s="119"/>
      <c r="D58" s="122">
        <v>21</v>
      </c>
      <c r="E58" s="122">
        <v>0.21019884811031239</v>
      </c>
      <c r="F58" s="122">
        <v>21.3</v>
      </c>
      <c r="G58" s="122">
        <v>0.21270121534972086</v>
      </c>
      <c r="H58" s="122">
        <v>21.5</v>
      </c>
      <c r="I58" s="122">
        <v>0.21520358258912933</v>
      </c>
      <c r="J58" s="122">
        <v>21.8</v>
      </c>
      <c r="K58" s="122">
        <v>0.21770594982853783</v>
      </c>
      <c r="L58" s="122">
        <v>22</v>
      </c>
      <c r="M58" s="122">
        <v>0.2202083170679463</v>
      </c>
      <c r="N58" s="122">
        <v>22.3</v>
      </c>
      <c r="O58" s="122">
        <v>-43.3393750487962</v>
      </c>
    </row>
    <row r="59" spans="2:16" ht="25.15" customHeight="1" x14ac:dyDescent="0.2">
      <c r="B59" s="80" t="s">
        <v>101</v>
      </c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9"/>
    </row>
    <row r="60" spans="2:16" ht="25.15" customHeight="1" x14ac:dyDescent="0.2"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9"/>
    </row>
    <row r="61" spans="2:16" ht="25.15" customHeight="1" thickBot="1" x14ac:dyDescent="0.25">
      <c r="B61" s="67" t="s">
        <v>145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</row>
    <row r="62" spans="2:16" ht="25.15" customHeight="1" thickTop="1" x14ac:dyDescent="0.2">
      <c r="B62" s="119" t="s">
        <v>95</v>
      </c>
      <c r="C62" s="119"/>
      <c r="D62" s="121">
        <f>D53*0.8*(1-(42-25)*0.3%)</f>
        <v>318.86399999999998</v>
      </c>
      <c r="E62" s="121"/>
      <c r="F62" s="121">
        <f>F53*0.8*(1-(42-25)*0.3%)</f>
        <v>322.65999999999997</v>
      </c>
      <c r="G62" s="121"/>
      <c r="H62" s="121">
        <f t="shared" ref="H62" si="0">H53*0.8*(1-(42-25)*0.3%)</f>
        <v>326.45599999999996</v>
      </c>
      <c r="I62" s="121"/>
      <c r="J62" s="121">
        <f t="shared" ref="J62" si="1">J53*0.8*(1-(42-25)*0.3%)</f>
        <v>330.25200000000001</v>
      </c>
      <c r="K62" s="121"/>
      <c r="L62" s="121">
        <f t="shared" ref="L62" si="2">L53*0.8*(1-(42-25)*0.3%)</f>
        <v>334.048</v>
      </c>
      <c r="M62" s="121"/>
      <c r="N62" s="121">
        <f t="shared" ref="N62" si="3">N53*0.8*(1-(42-25)*0.3%)</f>
        <v>337.84399999999999</v>
      </c>
      <c r="O62" s="121"/>
    </row>
    <row r="63" spans="2:16" ht="25.15" customHeight="1" x14ac:dyDescent="0.2">
      <c r="B63" s="119" t="s">
        <v>96</v>
      </c>
      <c r="C63" s="119"/>
      <c r="D63" s="123">
        <f>D54*(1-(42-25)*0.25%)</f>
        <v>36.461599999999997</v>
      </c>
      <c r="E63" s="123"/>
      <c r="F63" s="123">
        <f>F54*(1-(42-25)*0.25%)</f>
        <v>36.653100000000002</v>
      </c>
      <c r="G63" s="123"/>
      <c r="H63" s="123">
        <f t="shared" ref="H63" si="4">H54*(1-(42-25)*0.25%)</f>
        <v>36.8446</v>
      </c>
      <c r="I63" s="123"/>
      <c r="J63" s="123">
        <f t="shared" ref="J63" si="5">J54*(1-(42-25)*0.25%)</f>
        <v>37.036099999999998</v>
      </c>
      <c r="K63" s="123"/>
      <c r="L63" s="123">
        <f t="shared" ref="L63" si="6">L54*(1-(42-25)*0.25%)</f>
        <v>37.227600000000002</v>
      </c>
      <c r="M63" s="123"/>
      <c r="N63" s="123">
        <f t="shared" ref="N63" si="7">N54*(1-(42-25)*0.25%)</f>
        <v>37.4191</v>
      </c>
      <c r="O63" s="123"/>
    </row>
    <row r="64" spans="2:16" ht="25.15" customHeight="1" x14ac:dyDescent="0.2">
      <c r="B64" s="119" t="s">
        <v>97</v>
      </c>
      <c r="C64" s="119"/>
      <c r="D64" s="123">
        <f>D55*0.8*(1+(42-25)*0.045%)</f>
        <v>11.390475600000002</v>
      </c>
      <c r="E64" s="123"/>
      <c r="F64" s="123">
        <f>F55*0.8*(1+(42-25)*0.045%)</f>
        <v>11.4388428</v>
      </c>
      <c r="G64" s="123"/>
      <c r="H64" s="123">
        <f t="shared" ref="H64" si="8">H55*0.8*(1+(42-25)*0.045%)</f>
        <v>11.487209999999999</v>
      </c>
      <c r="I64" s="123"/>
      <c r="J64" s="123">
        <f t="shared" ref="J64" si="9">J55*0.8*(1+(42-25)*0.045%)</f>
        <v>11.535577200000001</v>
      </c>
      <c r="K64" s="123"/>
      <c r="L64" s="123">
        <f t="shared" ref="L64" si="10">L55*0.8*(1+(42-25)*0.045%)</f>
        <v>11.5839444</v>
      </c>
      <c r="M64" s="123"/>
      <c r="N64" s="123">
        <f t="shared" ref="N64" si="11">N55*0.8*(1+(42-25)*0.045%)</f>
        <v>11.6323116</v>
      </c>
      <c r="O64" s="123"/>
    </row>
    <row r="65" spans="1:16" ht="25.15" customHeight="1" x14ac:dyDescent="0.2">
      <c r="B65" s="119" t="s">
        <v>98</v>
      </c>
      <c r="C65" s="119"/>
      <c r="D65" s="123">
        <f>D56*(1-(42-25)*0.25%)*0.985</f>
        <v>29.972909750000003</v>
      </c>
      <c r="E65" s="123"/>
      <c r="F65" s="123">
        <f>F56*(1-(42-25)*0.25%)*0.985</f>
        <v>30.161537250000002</v>
      </c>
      <c r="G65" s="123"/>
      <c r="H65" s="123">
        <f t="shared" ref="H65" si="12">H56*(1-(42-25)*0.25%)*0.985</f>
        <v>30.350164749999998</v>
      </c>
      <c r="I65" s="123"/>
      <c r="J65" s="123">
        <f t="shared" ref="J65" si="13">J56*(1-(42-25)*0.25%)*0.985</f>
        <v>30.538792250000004</v>
      </c>
      <c r="K65" s="123"/>
      <c r="L65" s="123">
        <f t="shared" ref="L65" si="14">L56*(1-(42-25)*0.25%)*0.985</f>
        <v>30.727419749999996</v>
      </c>
      <c r="M65" s="123"/>
      <c r="N65" s="123">
        <f t="shared" ref="N65" si="15">N56*(1-(42-25)*0.25%)*0.985</f>
        <v>30.916047250000002</v>
      </c>
      <c r="O65" s="123"/>
    </row>
    <row r="66" spans="1:16" ht="25.15" customHeight="1" x14ac:dyDescent="0.2">
      <c r="B66" s="119" t="s">
        <v>99</v>
      </c>
      <c r="C66" s="119"/>
      <c r="D66" s="123">
        <f t="shared" ref="D66:F66" si="16">D62/D65</f>
        <v>10.638406569785904</v>
      </c>
      <c r="E66" s="123"/>
      <c r="F66" s="123">
        <f t="shared" si="16"/>
        <v>10.697730600584688</v>
      </c>
      <c r="G66" s="123"/>
      <c r="H66" s="123">
        <f t="shared" ref="H66" si="17">H62/H65</f>
        <v>10.75631722888753</v>
      </c>
      <c r="I66" s="123"/>
      <c r="J66" s="123">
        <f t="shared" ref="J66" si="18">J62/J65</f>
        <v>10.814180118730791</v>
      </c>
      <c r="K66" s="123"/>
      <c r="L66" s="123">
        <f t="shared" ref="L66" si="19">L62/L65</f>
        <v>10.871332598631229</v>
      </c>
      <c r="M66" s="123"/>
      <c r="N66" s="123">
        <f t="shared" ref="N66" si="20">N62/N65</f>
        <v>10.927787671821466</v>
      </c>
      <c r="O66" s="123"/>
    </row>
    <row r="67" spans="1:16" ht="25.15" customHeight="1" x14ac:dyDescent="0.2">
      <c r="B67" s="83" t="s">
        <v>102</v>
      </c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9"/>
    </row>
    <row r="68" spans="1:16" ht="25.15" customHeight="1" x14ac:dyDescent="0.2"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9"/>
    </row>
    <row r="69" spans="1:16" ht="25.15" customHeight="1" thickBot="1" x14ac:dyDescent="0.25">
      <c r="B69" s="67" t="s">
        <v>105</v>
      </c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</row>
    <row r="70" spans="1:16" ht="25.15" customHeight="1" thickTop="1" x14ac:dyDescent="0.2">
      <c r="B70" s="84">
        <v>0.05</v>
      </c>
      <c r="C70" s="55" t="s">
        <v>103</v>
      </c>
      <c r="D70" s="125">
        <f>D53*(1+$B$70)</f>
        <v>441</v>
      </c>
      <c r="E70" s="125"/>
      <c r="F70" s="125">
        <f t="shared" ref="F70" si="21">F53*(1+$B$70)</f>
        <v>446.25</v>
      </c>
      <c r="G70" s="125"/>
      <c r="H70" s="125">
        <f t="shared" ref="H70" si="22">H53*(1+$B$70)</f>
        <v>451.5</v>
      </c>
      <c r="I70" s="125"/>
      <c r="J70" s="125">
        <f t="shared" ref="J70" si="23">J53*(1+$B$70)</f>
        <v>456.75</v>
      </c>
      <c r="K70" s="125"/>
      <c r="L70" s="125">
        <f t="shared" ref="L70" si="24">L53*(1+$B$70)</f>
        <v>462</v>
      </c>
      <c r="M70" s="125"/>
      <c r="N70" s="125">
        <f t="shared" ref="N70" si="25">N53*(1+$B$70)</f>
        <v>467.25</v>
      </c>
      <c r="O70" s="125"/>
    </row>
    <row r="71" spans="1:16" ht="25.15" customHeight="1" x14ac:dyDescent="0.2">
      <c r="B71" s="85"/>
      <c r="C71" s="56" t="s">
        <v>104</v>
      </c>
      <c r="D71" s="124">
        <f>D70/(1.762*1.134)/10</f>
        <v>22.0708790515828</v>
      </c>
      <c r="E71" s="124"/>
      <c r="F71" s="124">
        <f t="shared" ref="F71" si="26">F70/(1.762*1.134)/10</f>
        <v>22.33362761172069</v>
      </c>
      <c r="G71" s="124"/>
      <c r="H71" s="124">
        <f t="shared" ref="H71" si="27">H70/(1.762*1.134)/10</f>
        <v>22.59637617185858</v>
      </c>
      <c r="I71" s="124"/>
      <c r="J71" s="124">
        <f t="shared" ref="J71" si="28">J70/(1.762*1.134)/10</f>
        <v>22.85912473199647</v>
      </c>
      <c r="K71" s="124"/>
      <c r="L71" s="124">
        <f t="shared" ref="L71" si="29">L70/(1.762*1.134)/10</f>
        <v>23.12187329213436</v>
      </c>
      <c r="M71" s="124"/>
      <c r="N71" s="124">
        <f t="shared" ref="N71" si="30">N70/(1.762*1.134)/10</f>
        <v>23.384621852272254</v>
      </c>
      <c r="O71" s="124"/>
    </row>
    <row r="72" spans="1:16" ht="25.15" customHeight="1" x14ac:dyDescent="0.2">
      <c r="B72" s="86">
        <v>0.15</v>
      </c>
      <c r="C72" s="56" t="s">
        <v>103</v>
      </c>
      <c r="D72" s="122">
        <f>D53*(1+$B$72)</f>
        <v>482.99999999999994</v>
      </c>
      <c r="E72" s="122"/>
      <c r="F72" s="122">
        <f t="shared" ref="F72" si="31">F53*(1+$B$72)</f>
        <v>488.74999999999994</v>
      </c>
      <c r="G72" s="122"/>
      <c r="H72" s="122">
        <f t="shared" ref="H72" si="32">H53*(1+$B$72)</f>
        <v>494.49999999999994</v>
      </c>
      <c r="I72" s="122"/>
      <c r="J72" s="122">
        <f t="shared" ref="J72" si="33">J53*(1+$B$72)</f>
        <v>500.24999999999994</v>
      </c>
      <c r="K72" s="122"/>
      <c r="L72" s="122">
        <f t="shared" ref="L72" si="34">L53*(1+$B$72)</f>
        <v>505.99999999999994</v>
      </c>
      <c r="M72" s="122"/>
      <c r="N72" s="122">
        <f t="shared" ref="N72" si="35">N53*(1+$B$72)</f>
        <v>511.74999999999994</v>
      </c>
      <c r="O72" s="122"/>
    </row>
    <row r="73" spans="1:16" ht="25.15" customHeight="1" x14ac:dyDescent="0.2">
      <c r="B73" s="85"/>
      <c r="C73" s="56" t="s">
        <v>104</v>
      </c>
      <c r="D73" s="124">
        <f>D72/(1.762*1.134)/10</f>
        <v>24.17286753268592</v>
      </c>
      <c r="E73" s="124"/>
      <c r="F73" s="124">
        <f t="shared" ref="F73" si="36">F72/(1.762*1.134)/10</f>
        <v>24.460639765217898</v>
      </c>
      <c r="G73" s="124"/>
      <c r="H73" s="124">
        <f t="shared" ref="H73" si="37">H72/(1.762*1.134)/10</f>
        <v>24.748411997749873</v>
      </c>
      <c r="I73" s="124"/>
      <c r="J73" s="124">
        <f t="shared" ref="J73" si="38">J72/(1.762*1.134)/10</f>
        <v>25.036184230281847</v>
      </c>
      <c r="K73" s="124"/>
      <c r="L73" s="124">
        <f t="shared" ref="L73" si="39">L72/(1.762*1.134)/10</f>
        <v>25.323956462813822</v>
      </c>
      <c r="M73" s="124"/>
      <c r="N73" s="124">
        <f t="shared" ref="N73" si="40">N72/(1.762*1.134)/10</f>
        <v>25.611728695345796</v>
      </c>
      <c r="O73" s="124"/>
    </row>
    <row r="74" spans="1:16" ht="25.15" customHeight="1" x14ac:dyDescent="0.2">
      <c r="B74" s="86">
        <v>0.25</v>
      </c>
      <c r="C74" s="56" t="s">
        <v>103</v>
      </c>
      <c r="D74" s="122">
        <f>D53*(1+$B$74)</f>
        <v>525</v>
      </c>
      <c r="E74" s="122"/>
      <c r="F74" s="122">
        <f t="shared" ref="F74" si="41">F53*(1+$B$74)</f>
        <v>531.25</v>
      </c>
      <c r="G74" s="122"/>
      <c r="H74" s="122">
        <f t="shared" ref="H74" si="42">H53*(1+$B$74)</f>
        <v>537.5</v>
      </c>
      <c r="I74" s="122"/>
      <c r="J74" s="122">
        <f t="shared" ref="J74" si="43">J53*(1+$B$74)</f>
        <v>543.75</v>
      </c>
      <c r="K74" s="122"/>
      <c r="L74" s="122">
        <f t="shared" ref="L74" si="44">L53*(1+$B$74)</f>
        <v>550</v>
      </c>
      <c r="M74" s="122"/>
      <c r="N74" s="122">
        <f t="shared" ref="N74" si="45">N53*(1+$B$74)</f>
        <v>556.25</v>
      </c>
      <c r="O74" s="122"/>
    </row>
    <row r="75" spans="1:16" ht="25.15" customHeight="1" x14ac:dyDescent="0.2">
      <c r="B75" s="85"/>
      <c r="C75" s="56" t="s">
        <v>104</v>
      </c>
      <c r="D75" s="124">
        <f>D74/(1.762*1.134)/10</f>
        <v>26.274856013789048</v>
      </c>
      <c r="E75" s="124"/>
      <c r="F75" s="124">
        <f t="shared" ref="F75" si="46">F74/(1.762*1.134)/10</f>
        <v>26.587651918715107</v>
      </c>
      <c r="G75" s="124"/>
      <c r="H75" s="124">
        <f t="shared" ref="H75" si="47">H74/(1.762*1.134)/10</f>
        <v>26.900447823641166</v>
      </c>
      <c r="I75" s="124"/>
      <c r="J75" s="124">
        <f t="shared" ref="J75" si="48">J74/(1.762*1.134)/10</f>
        <v>27.213243728567228</v>
      </c>
      <c r="K75" s="124"/>
      <c r="L75" s="124">
        <f t="shared" ref="L75" si="49">L74/(1.762*1.134)/10</f>
        <v>27.526039633493287</v>
      </c>
      <c r="M75" s="124"/>
      <c r="N75" s="124">
        <f t="shared" ref="N75" si="50">N74/(1.762*1.134)/10</f>
        <v>27.838835538419346</v>
      </c>
      <c r="O75" s="124"/>
      <c r="P75" s="9"/>
    </row>
    <row r="76" spans="1:16" ht="25.15" customHeight="1" x14ac:dyDescent="0.2">
      <c r="A76" s="24"/>
      <c r="B76" s="1"/>
      <c r="C76" s="1"/>
      <c r="D76" s="1"/>
      <c r="E76" s="1"/>
      <c r="F76" s="52"/>
      <c r="G76" s="1"/>
      <c r="H76" s="1"/>
      <c r="I76" s="1"/>
      <c r="J76" s="1"/>
      <c r="K76" s="1"/>
      <c r="L76" s="1"/>
      <c r="M76" s="1"/>
      <c r="N76" s="1"/>
      <c r="O76" s="51"/>
      <c r="P76" s="20"/>
    </row>
    <row r="77" spans="1:16" ht="25.15" customHeight="1" thickBot="1" x14ac:dyDescent="0.25">
      <c r="A77" s="24"/>
      <c r="B77" s="72" t="s">
        <v>131</v>
      </c>
      <c r="C77" s="72"/>
      <c r="D77" s="72"/>
      <c r="E77" s="72"/>
      <c r="F77" s="72"/>
      <c r="G77" s="72"/>
      <c r="H77" s="1"/>
      <c r="I77" s="78" t="s">
        <v>119</v>
      </c>
      <c r="J77" s="78"/>
      <c r="K77" s="78"/>
      <c r="L77" s="78"/>
      <c r="M77" s="78"/>
      <c r="N77" s="78"/>
      <c r="O77" s="78"/>
    </row>
    <row r="78" spans="1:16" ht="25.15" customHeight="1" thickTop="1" x14ac:dyDescent="0.2">
      <c r="A78" s="24"/>
      <c r="B78" s="79" t="s">
        <v>106</v>
      </c>
      <c r="C78" s="79"/>
      <c r="D78" s="126" t="s">
        <v>44</v>
      </c>
      <c r="E78" s="126"/>
      <c r="F78" s="126"/>
      <c r="G78" s="126"/>
      <c r="H78" s="1"/>
      <c r="I78" s="68" t="s">
        <v>120</v>
      </c>
      <c r="J78" s="68"/>
      <c r="K78" s="68"/>
      <c r="L78" s="68"/>
      <c r="M78" s="70" t="s">
        <v>121</v>
      </c>
      <c r="N78" s="70"/>
      <c r="O78" s="70"/>
    </row>
    <row r="79" spans="1:16" ht="25.15" customHeight="1" x14ac:dyDescent="0.2">
      <c r="A79" s="24"/>
      <c r="B79" s="71" t="s">
        <v>107</v>
      </c>
      <c r="C79" s="71"/>
      <c r="D79" s="129" t="s">
        <v>132</v>
      </c>
      <c r="E79" s="129"/>
      <c r="F79" s="129"/>
      <c r="G79" s="129"/>
      <c r="H79" s="1"/>
      <c r="I79" s="69" t="s">
        <v>122</v>
      </c>
      <c r="J79" s="69"/>
      <c r="K79" s="69"/>
      <c r="L79" s="69"/>
      <c r="M79" s="65" t="s">
        <v>47</v>
      </c>
      <c r="N79" s="65"/>
      <c r="O79" s="65"/>
    </row>
    <row r="80" spans="1:16" ht="25.15" customHeight="1" x14ac:dyDescent="0.2">
      <c r="A80" s="24"/>
      <c r="B80" s="71" t="s">
        <v>108</v>
      </c>
      <c r="C80" s="71"/>
      <c r="D80" s="129" t="s">
        <v>144</v>
      </c>
      <c r="E80" s="129"/>
      <c r="F80" s="129"/>
      <c r="G80" s="129"/>
      <c r="H80" s="1"/>
      <c r="I80" s="69" t="s">
        <v>123</v>
      </c>
      <c r="J80" s="69"/>
      <c r="K80" s="69"/>
      <c r="L80" s="69"/>
      <c r="M80" s="65" t="s">
        <v>46</v>
      </c>
      <c r="N80" s="65"/>
      <c r="O80" s="65"/>
    </row>
    <row r="81" spans="1:15" ht="25.15" customHeight="1" x14ac:dyDescent="0.2">
      <c r="A81" s="24"/>
      <c r="B81" s="71" t="s">
        <v>109</v>
      </c>
      <c r="C81" s="71"/>
      <c r="D81" s="127" t="s">
        <v>70</v>
      </c>
      <c r="E81" s="127"/>
      <c r="F81" s="127"/>
      <c r="G81" s="127"/>
      <c r="H81" s="1"/>
      <c r="I81" s="69" t="s">
        <v>146</v>
      </c>
      <c r="J81" s="69"/>
      <c r="K81" s="69"/>
      <c r="L81" s="69"/>
      <c r="M81" s="77" t="s">
        <v>147</v>
      </c>
      <c r="N81" s="77"/>
      <c r="O81" s="77"/>
    </row>
    <row r="82" spans="1:15" s="1" customFormat="1" ht="25.15" customHeight="1" x14ac:dyDescent="0.2">
      <c r="A82" s="24"/>
      <c r="B82" s="71" t="s">
        <v>110</v>
      </c>
      <c r="C82" s="71"/>
      <c r="D82" s="128" t="s">
        <v>133</v>
      </c>
      <c r="E82" s="128"/>
      <c r="F82" s="128"/>
      <c r="G82" s="128"/>
      <c r="I82" s="51"/>
      <c r="J82" s="51"/>
      <c r="K82" s="51"/>
      <c r="L82" s="51"/>
      <c r="M82" s="51"/>
      <c r="N82" s="51"/>
      <c r="O82" s="51"/>
    </row>
    <row r="83" spans="1:15" ht="25.15" customHeight="1" x14ac:dyDescent="0.2">
      <c r="A83" s="24"/>
      <c r="B83" s="71" t="s">
        <v>111</v>
      </c>
      <c r="C83" s="71"/>
      <c r="D83" s="128" t="s">
        <v>140</v>
      </c>
      <c r="E83" s="128"/>
      <c r="F83" s="128"/>
      <c r="G83" s="128"/>
      <c r="H83" s="1"/>
      <c r="I83" s="51"/>
      <c r="J83" s="51"/>
      <c r="K83" s="51"/>
      <c r="L83" s="51"/>
      <c r="M83" s="51"/>
      <c r="N83" s="51"/>
      <c r="O83" s="51"/>
    </row>
    <row r="84" spans="1:15" s="1" customFormat="1" ht="25.15" customHeight="1" thickBot="1" x14ac:dyDescent="0.25">
      <c r="A84" s="24"/>
      <c r="B84" s="71" t="s">
        <v>112</v>
      </c>
      <c r="C84" s="71"/>
      <c r="D84" s="129" t="s">
        <v>134</v>
      </c>
      <c r="E84" s="129"/>
      <c r="F84" s="129"/>
      <c r="G84" s="129"/>
      <c r="I84" s="67" t="s">
        <v>124</v>
      </c>
      <c r="J84" s="67"/>
      <c r="K84" s="67"/>
      <c r="L84" s="67"/>
      <c r="M84" s="67"/>
      <c r="N84" s="67"/>
      <c r="O84" s="67"/>
    </row>
    <row r="85" spans="1:15" ht="25.15" customHeight="1" thickTop="1" x14ac:dyDescent="0.2">
      <c r="A85" s="24"/>
      <c r="B85" s="71" t="s">
        <v>113</v>
      </c>
      <c r="C85" s="71"/>
      <c r="D85" s="129" t="s">
        <v>135</v>
      </c>
      <c r="E85" s="129"/>
      <c r="F85" s="129"/>
      <c r="G85" s="129"/>
      <c r="H85" s="1"/>
      <c r="I85" s="68" t="s">
        <v>125</v>
      </c>
      <c r="J85" s="68"/>
      <c r="K85" s="68"/>
      <c r="L85" s="68"/>
      <c r="M85" s="66" t="s">
        <v>11</v>
      </c>
      <c r="N85" s="66"/>
      <c r="O85" s="66"/>
    </row>
    <row r="86" spans="1:15" s="1" customFormat="1" ht="25.15" customHeight="1" x14ac:dyDescent="0.2">
      <c r="A86" s="24"/>
      <c r="B86" s="71" t="s">
        <v>114</v>
      </c>
      <c r="C86" s="71"/>
      <c r="D86" s="129" t="s">
        <v>139</v>
      </c>
      <c r="E86" s="129"/>
      <c r="F86" s="129"/>
      <c r="G86" s="129"/>
      <c r="I86" s="64" t="s">
        <v>126</v>
      </c>
      <c r="J86" s="64"/>
      <c r="K86" s="64"/>
      <c r="L86" s="64"/>
      <c r="M86" s="64" t="s">
        <v>13</v>
      </c>
      <c r="N86" s="64"/>
      <c r="O86" s="64"/>
    </row>
    <row r="87" spans="1:15" ht="25.15" customHeight="1" x14ac:dyDescent="0.2">
      <c r="A87" s="24"/>
      <c r="B87" s="71" t="s">
        <v>115</v>
      </c>
      <c r="C87" s="71"/>
      <c r="D87" s="130" t="s">
        <v>136</v>
      </c>
      <c r="E87" s="130"/>
      <c r="F87" s="130"/>
      <c r="G87" s="130"/>
      <c r="H87" s="1"/>
      <c r="I87" s="64" t="s">
        <v>127</v>
      </c>
      <c r="J87" s="64"/>
      <c r="K87" s="64"/>
      <c r="L87" s="64"/>
      <c r="M87" s="64" t="s">
        <v>63</v>
      </c>
      <c r="N87" s="64"/>
      <c r="O87" s="64"/>
    </row>
    <row r="88" spans="1:15" s="1" customFormat="1" ht="25.15" customHeight="1" x14ac:dyDescent="0.2">
      <c r="A88" s="24"/>
      <c r="B88" s="71" t="s">
        <v>116</v>
      </c>
      <c r="C88" s="71"/>
      <c r="D88" s="129" t="s">
        <v>37</v>
      </c>
      <c r="E88" s="129"/>
      <c r="F88" s="129"/>
      <c r="G88" s="129"/>
      <c r="I88" s="64" t="s">
        <v>128</v>
      </c>
      <c r="J88" s="64"/>
      <c r="K88" s="64"/>
      <c r="L88" s="64"/>
      <c r="M88" s="64" t="s">
        <v>16</v>
      </c>
      <c r="N88" s="64"/>
      <c r="O88" s="64"/>
    </row>
    <row r="89" spans="1:15" ht="25.15" customHeight="1" x14ac:dyDescent="0.2">
      <c r="A89" s="24"/>
      <c r="B89" s="71" t="s">
        <v>117</v>
      </c>
      <c r="C89" s="71"/>
      <c r="D89" s="129" t="s">
        <v>137</v>
      </c>
      <c r="E89" s="129"/>
      <c r="F89" s="129"/>
      <c r="G89" s="129"/>
      <c r="H89" s="1"/>
      <c r="I89" s="64" t="s">
        <v>129</v>
      </c>
      <c r="J89" s="64"/>
      <c r="K89" s="64"/>
      <c r="L89" s="64"/>
      <c r="M89" s="64" t="s">
        <v>65</v>
      </c>
      <c r="N89" s="64"/>
      <c r="O89" s="64"/>
    </row>
    <row r="90" spans="1:15" ht="40.15" customHeight="1" x14ac:dyDescent="0.2">
      <c r="A90" s="24"/>
      <c r="B90" s="71" t="s">
        <v>118</v>
      </c>
      <c r="C90" s="71"/>
      <c r="D90" s="128" t="s">
        <v>138</v>
      </c>
      <c r="E90" s="128"/>
      <c r="F90" s="128"/>
      <c r="G90" s="128"/>
      <c r="H90" s="51"/>
      <c r="I90" s="51"/>
      <c r="J90" s="51"/>
      <c r="K90" s="51"/>
      <c r="L90" s="51"/>
      <c r="M90" s="51"/>
      <c r="N90" s="51"/>
      <c r="O90" s="51"/>
    </row>
    <row r="91" spans="1:15" ht="24.75" customHeight="1" x14ac:dyDescent="0.2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ht="25.15" customHeight="1" thickBot="1" x14ac:dyDescent="0.25">
      <c r="A92" s="24"/>
      <c r="B92" s="72" t="s">
        <v>130</v>
      </c>
      <c r="C92" s="72"/>
      <c r="D92" s="72"/>
      <c r="E92" s="72"/>
      <c r="F92" s="72"/>
      <c r="G92" s="72"/>
      <c r="H92" s="1"/>
      <c r="I92" s="72" t="s">
        <v>141</v>
      </c>
      <c r="J92" s="76"/>
      <c r="K92" s="76"/>
      <c r="L92" s="76"/>
      <c r="M92" s="76"/>
      <c r="N92" s="76"/>
      <c r="O92" s="76"/>
    </row>
    <row r="93" spans="1:15" ht="40.15" customHeight="1" thickTop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1:15" ht="40.15" customHeight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5" ht="40.15" customHeight="1" x14ac:dyDescent="0.2">
      <c r="A95" s="9"/>
      <c r="B95" s="9"/>
      <c r="C95" s="9"/>
      <c r="D95" s="9"/>
      <c r="E95" s="9"/>
      <c r="F95" s="9"/>
      <c r="G95" s="50"/>
      <c r="H95" s="50"/>
      <c r="I95" s="50"/>
      <c r="J95" s="50"/>
      <c r="K95" s="50"/>
      <c r="L95" s="50"/>
    </row>
    <row r="96" spans="1:15" ht="40.15" customHeight="1" x14ac:dyDescent="0.2">
      <c r="A96" s="23"/>
      <c r="B96" s="23"/>
      <c r="C96" s="23"/>
      <c r="D96" s="23"/>
      <c r="E96" s="23"/>
      <c r="F96" s="23"/>
      <c r="G96" s="25"/>
      <c r="H96" s="25"/>
      <c r="I96" s="25"/>
      <c r="J96" s="25"/>
      <c r="K96" s="25"/>
      <c r="L96" s="25"/>
    </row>
    <row r="97" spans="1:16" ht="40.1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ht="40.15" customHeigh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1:16" ht="40.15" customHeigh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1:16" ht="40.15" customHeigh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1:16" ht="40.15" customHeigh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1:16" ht="30" customHeigh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</row>
    <row r="103" spans="1:16" ht="6" customHeigh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</row>
    <row r="104" spans="1:16" ht="29.1" customHeight="1" x14ac:dyDescent="0.2">
      <c r="A104" s="117" t="s">
        <v>143</v>
      </c>
      <c r="B104" s="117"/>
      <c r="C104" s="117"/>
      <c r="D104" s="117"/>
      <c r="E104" s="117"/>
      <c r="F104" s="117"/>
      <c r="G104" s="117"/>
      <c r="H104" s="117"/>
      <c r="I104" s="117"/>
      <c r="J104" s="34"/>
      <c r="K104" s="34"/>
      <c r="L104" s="109"/>
      <c r="M104" s="109"/>
      <c r="N104" s="109"/>
      <c r="O104" s="109"/>
      <c r="P104" s="109"/>
    </row>
    <row r="105" spans="1:16" ht="29.1" customHeight="1" x14ac:dyDescent="0.2">
      <c r="A105" s="117" t="s">
        <v>152</v>
      </c>
      <c r="B105" s="117"/>
      <c r="C105" s="117"/>
      <c r="D105" s="117"/>
      <c r="E105" s="117"/>
      <c r="F105" s="117"/>
      <c r="G105" s="117"/>
      <c r="H105" s="117"/>
      <c r="I105" s="117"/>
      <c r="J105" s="34"/>
      <c r="K105" s="34"/>
      <c r="L105" s="109"/>
      <c r="M105" s="109"/>
      <c r="N105" s="109"/>
      <c r="O105" s="109"/>
      <c r="P105" s="109"/>
    </row>
  </sheetData>
  <mergeCells count="214">
    <mergeCell ref="M79:O79"/>
    <mergeCell ref="M80:O80"/>
    <mergeCell ref="M81:O81"/>
    <mergeCell ref="I85:L85"/>
    <mergeCell ref="I86:L86"/>
    <mergeCell ref="I87:L87"/>
    <mergeCell ref="M85:O85"/>
    <mergeCell ref="M86:O86"/>
    <mergeCell ref="M87:O87"/>
    <mergeCell ref="B90:C90"/>
    <mergeCell ref="D90:G90"/>
    <mergeCell ref="B92:G92"/>
    <mergeCell ref="I92:O92"/>
    <mergeCell ref="A104:I104"/>
    <mergeCell ref="L104:P105"/>
    <mergeCell ref="A105:I105"/>
    <mergeCell ref="B88:C88"/>
    <mergeCell ref="D88:G88"/>
    <mergeCell ref="B89:C89"/>
    <mergeCell ref="D89:G89"/>
    <mergeCell ref="I88:L88"/>
    <mergeCell ref="I89:L89"/>
    <mergeCell ref="M88:O88"/>
    <mergeCell ref="M89:O89"/>
    <mergeCell ref="B86:C86"/>
    <mergeCell ref="D86:G86"/>
    <mergeCell ref="B87:C87"/>
    <mergeCell ref="D87:G87"/>
    <mergeCell ref="B83:C83"/>
    <mergeCell ref="D83:G83"/>
    <mergeCell ref="B84:C84"/>
    <mergeCell ref="D84:G84"/>
    <mergeCell ref="I84:O84"/>
    <mergeCell ref="B85:C85"/>
    <mergeCell ref="D85:G85"/>
    <mergeCell ref="B81:C81"/>
    <mergeCell ref="D81:G81"/>
    <mergeCell ref="B82:C82"/>
    <mergeCell ref="D82:G82"/>
    <mergeCell ref="I81:L81"/>
    <mergeCell ref="B79:C79"/>
    <mergeCell ref="D79:G79"/>
    <mergeCell ref="B80:C80"/>
    <mergeCell ref="D80:G80"/>
    <mergeCell ref="I79:L79"/>
    <mergeCell ref="I80:L80"/>
    <mergeCell ref="B77:G77"/>
    <mergeCell ref="I77:O77"/>
    <mergeCell ref="B78:C78"/>
    <mergeCell ref="D78:G78"/>
    <mergeCell ref="I78:L78"/>
    <mergeCell ref="M78:O78"/>
    <mergeCell ref="N74:O74"/>
    <mergeCell ref="D75:E75"/>
    <mergeCell ref="F75:G75"/>
    <mergeCell ref="H75:I75"/>
    <mergeCell ref="J75:K75"/>
    <mergeCell ref="L75:M75"/>
    <mergeCell ref="N75:O75"/>
    <mergeCell ref="B74:B75"/>
    <mergeCell ref="D74:E74"/>
    <mergeCell ref="F74:G74"/>
    <mergeCell ref="H74:I74"/>
    <mergeCell ref="J74:K74"/>
    <mergeCell ref="L74:M74"/>
    <mergeCell ref="D73:E73"/>
    <mergeCell ref="F73:G73"/>
    <mergeCell ref="H73:I73"/>
    <mergeCell ref="J73:K73"/>
    <mergeCell ref="L73:M73"/>
    <mergeCell ref="N73:O73"/>
    <mergeCell ref="B72:B73"/>
    <mergeCell ref="D72:E72"/>
    <mergeCell ref="F72:G72"/>
    <mergeCell ref="H72:I72"/>
    <mergeCell ref="J72:K72"/>
    <mergeCell ref="L72:M72"/>
    <mergeCell ref="N72:O72"/>
    <mergeCell ref="D71:E71"/>
    <mergeCell ref="F71:G71"/>
    <mergeCell ref="H71:I71"/>
    <mergeCell ref="J71:K71"/>
    <mergeCell ref="L71:M71"/>
    <mergeCell ref="N71:O71"/>
    <mergeCell ref="B67:O67"/>
    <mergeCell ref="B68:O68"/>
    <mergeCell ref="B69:O69"/>
    <mergeCell ref="B70:B71"/>
    <mergeCell ref="D70:E70"/>
    <mergeCell ref="F70:G70"/>
    <mergeCell ref="H70:I70"/>
    <mergeCell ref="J70:K70"/>
    <mergeCell ref="L70:M70"/>
    <mergeCell ref="N70:O70"/>
    <mergeCell ref="B66:C66"/>
    <mergeCell ref="D66:E66"/>
    <mergeCell ref="F66:G66"/>
    <mergeCell ref="H66:I66"/>
    <mergeCell ref="J66:K66"/>
    <mergeCell ref="L66:M66"/>
    <mergeCell ref="N66:O66"/>
    <mergeCell ref="B65:C65"/>
    <mergeCell ref="D65:E65"/>
    <mergeCell ref="F65:G65"/>
    <mergeCell ref="H65:I65"/>
    <mergeCell ref="J65:K65"/>
    <mergeCell ref="L65:M65"/>
    <mergeCell ref="N65:O65"/>
    <mergeCell ref="B64:C64"/>
    <mergeCell ref="D64:E64"/>
    <mergeCell ref="F64:G64"/>
    <mergeCell ref="H64:I64"/>
    <mergeCell ref="J64:K64"/>
    <mergeCell ref="L64:M64"/>
    <mergeCell ref="N64:O64"/>
    <mergeCell ref="B63:C63"/>
    <mergeCell ref="D63:E63"/>
    <mergeCell ref="F63:G63"/>
    <mergeCell ref="H63:I63"/>
    <mergeCell ref="J63:K63"/>
    <mergeCell ref="L63:M63"/>
    <mergeCell ref="N63:O63"/>
    <mergeCell ref="L62:M62"/>
    <mergeCell ref="N62:O62"/>
    <mergeCell ref="N57:O57"/>
    <mergeCell ref="B58:C58"/>
    <mergeCell ref="D58:E58"/>
    <mergeCell ref="F58:G58"/>
    <mergeCell ref="H58:I58"/>
    <mergeCell ref="J58:K58"/>
    <mergeCell ref="L58:M58"/>
    <mergeCell ref="N58:O58"/>
    <mergeCell ref="B57:C57"/>
    <mergeCell ref="D57:E57"/>
    <mergeCell ref="F57:G57"/>
    <mergeCell ref="H57:I57"/>
    <mergeCell ref="J57:K57"/>
    <mergeCell ref="L57:M57"/>
    <mergeCell ref="B59:O59"/>
    <mergeCell ref="B60:O60"/>
    <mergeCell ref="B61:O61"/>
    <mergeCell ref="B62:C62"/>
    <mergeCell ref="D62:E62"/>
    <mergeCell ref="F62:G62"/>
    <mergeCell ref="H62:I62"/>
    <mergeCell ref="J62:K62"/>
    <mergeCell ref="N55:O55"/>
    <mergeCell ref="B56:C56"/>
    <mergeCell ref="D56:E56"/>
    <mergeCell ref="F56:G56"/>
    <mergeCell ref="H56:I56"/>
    <mergeCell ref="J56:K56"/>
    <mergeCell ref="L56:M56"/>
    <mergeCell ref="N56:O56"/>
    <mergeCell ref="B55:C55"/>
    <mergeCell ref="D55:E55"/>
    <mergeCell ref="F55:G55"/>
    <mergeCell ref="H55:I55"/>
    <mergeCell ref="J55:K55"/>
    <mergeCell ref="L55:M55"/>
    <mergeCell ref="N53:O53"/>
    <mergeCell ref="B54:C54"/>
    <mergeCell ref="D54:E54"/>
    <mergeCell ref="F54:G54"/>
    <mergeCell ref="H54:I54"/>
    <mergeCell ref="J54:K54"/>
    <mergeCell ref="L54:M54"/>
    <mergeCell ref="N54:O54"/>
    <mergeCell ref="L46:P47"/>
    <mergeCell ref="A47:I47"/>
    <mergeCell ref="B51:O51"/>
    <mergeCell ref="B52:O52"/>
    <mergeCell ref="B53:C53"/>
    <mergeCell ref="D53:E53"/>
    <mergeCell ref="F53:G53"/>
    <mergeCell ref="H53:I53"/>
    <mergeCell ref="J53:K53"/>
    <mergeCell ref="L53:M53"/>
    <mergeCell ref="B39:G39"/>
    <mergeCell ref="B40:G40"/>
    <mergeCell ref="B41:G41"/>
    <mergeCell ref="B42:G42"/>
    <mergeCell ref="B43:G43"/>
    <mergeCell ref="A46:I46"/>
    <mergeCell ref="B36:G36"/>
    <mergeCell ref="B37:G37"/>
    <mergeCell ref="B38:G38"/>
    <mergeCell ref="J38:L38"/>
    <mergeCell ref="J35:O35"/>
    <mergeCell ref="B35:I35"/>
    <mergeCell ref="B31:G31"/>
    <mergeCell ref="H31:O31"/>
    <mergeCell ref="B32:G32"/>
    <mergeCell ref="B34:G34"/>
    <mergeCell ref="J33:O34"/>
    <mergeCell ref="B33:I33"/>
    <mergeCell ref="N1:P1"/>
    <mergeCell ref="A4:A6"/>
    <mergeCell ref="B4:G6"/>
    <mergeCell ref="P4:P6"/>
    <mergeCell ref="B26:G27"/>
    <mergeCell ref="H26:O27"/>
    <mergeCell ref="B28:G28"/>
    <mergeCell ref="B29:G29"/>
    <mergeCell ref="H29:O30"/>
    <mergeCell ref="B30:G30"/>
    <mergeCell ref="A7:B7"/>
    <mergeCell ref="D8:H8"/>
    <mergeCell ref="A23:E23"/>
    <mergeCell ref="M24:N24"/>
    <mergeCell ref="N25:P25"/>
    <mergeCell ref="I5:J7"/>
    <mergeCell ref="K5:L7"/>
    <mergeCell ref="M5:N7"/>
  </mergeCells>
  <phoneticPr fontId="15" type="noConversion"/>
  <printOptions horizontalCentered="1" verticalCentered="1"/>
  <pageMargins left="0" right="0" top="0.19685039370078741" bottom="0.19685039370078741" header="0.31496062992125984" footer="0.31496062992125984"/>
  <pageSetup paperSize="9" scale="56" fitToHeight="0" orientation="portrait" horizontalDpi="1200" verticalDpi="1200" r:id="rId1"/>
  <rowBreaks count="1" manualBreakCount="1">
    <brk id="4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1841D-0DEB-4F0C-BFC4-3A34D59F7ACF}">
  <dimension ref="A1:D13"/>
  <sheetViews>
    <sheetView zoomScaleNormal="100" workbookViewId="0">
      <selection activeCell="B21" sqref="B21"/>
    </sheetView>
  </sheetViews>
  <sheetFormatPr defaultColWidth="8.625" defaultRowHeight="13.5" x14ac:dyDescent="0.15"/>
  <cols>
    <col min="1" max="1" width="9.5" style="14" bestFit="1" customWidth="1"/>
    <col min="2" max="2" width="52.375" style="14" customWidth="1"/>
    <col min="3" max="3" width="9.5" style="14" bestFit="1" customWidth="1"/>
    <col min="4" max="4" width="16.625" style="14" bestFit="1" customWidth="1"/>
    <col min="5" max="16384" width="8.625" style="10"/>
  </cols>
  <sheetData>
    <row r="1" spans="1:4" ht="18.75" x14ac:dyDescent="0.15">
      <c r="A1" s="131" t="s">
        <v>35</v>
      </c>
      <c r="B1" s="131"/>
      <c r="C1" s="131"/>
      <c r="D1" s="131"/>
    </row>
    <row r="2" spans="1:4" ht="27" customHeight="1" x14ac:dyDescent="0.15">
      <c r="A2" s="11" t="s">
        <v>28</v>
      </c>
      <c r="B2" s="15" t="s">
        <v>48</v>
      </c>
      <c r="C2" s="12" t="s">
        <v>29</v>
      </c>
      <c r="D2" s="16"/>
    </row>
    <row r="3" spans="1:4" ht="20.65" customHeight="1" x14ac:dyDescent="0.15">
      <c r="A3" s="13" t="s">
        <v>30</v>
      </c>
      <c r="B3" s="13" t="s">
        <v>31</v>
      </c>
      <c r="C3" s="13" t="s">
        <v>32</v>
      </c>
      <c r="D3" s="13" t="s">
        <v>33</v>
      </c>
    </row>
    <row r="4" spans="1:4" ht="24" customHeight="1" x14ac:dyDescent="0.15">
      <c r="A4" s="18" t="s">
        <v>34</v>
      </c>
      <c r="B4" s="17"/>
      <c r="C4" s="18"/>
      <c r="D4" s="19"/>
    </row>
    <row r="5" spans="1:4" ht="19.350000000000001" customHeight="1" x14ac:dyDescent="0.15">
      <c r="A5" s="18"/>
      <c r="B5" s="17"/>
      <c r="C5" s="21"/>
      <c r="D5" s="19"/>
    </row>
    <row r="6" spans="1:4" ht="28.35" customHeight="1" x14ac:dyDescent="0.15">
      <c r="A6" s="18"/>
      <c r="B6" s="17"/>
      <c r="C6" s="18"/>
      <c r="D6" s="19"/>
    </row>
    <row r="7" spans="1:4" ht="20.65" customHeight="1" x14ac:dyDescent="0.15">
      <c r="A7" s="13"/>
      <c r="B7" s="13"/>
      <c r="C7" s="13"/>
      <c r="D7" s="13"/>
    </row>
    <row r="8" spans="1:4" ht="20.65" customHeight="1" x14ac:dyDescent="0.15">
      <c r="A8" s="13"/>
      <c r="B8" s="13"/>
      <c r="C8" s="13"/>
      <c r="D8" s="13"/>
    </row>
    <row r="9" spans="1:4" ht="20.65" customHeight="1" x14ac:dyDescent="0.15">
      <c r="A9" s="13"/>
      <c r="B9" s="13"/>
      <c r="C9" s="13"/>
      <c r="D9" s="13"/>
    </row>
    <row r="10" spans="1:4" ht="20.65" customHeight="1" x14ac:dyDescent="0.15">
      <c r="A10" s="13"/>
      <c r="B10" s="13"/>
      <c r="C10" s="13"/>
      <c r="D10" s="13"/>
    </row>
    <row r="11" spans="1:4" ht="20.65" customHeight="1" x14ac:dyDescent="0.15">
      <c r="A11" s="13"/>
      <c r="B11" s="13"/>
      <c r="C11" s="13"/>
      <c r="D11" s="13"/>
    </row>
    <row r="12" spans="1:4" ht="20.65" customHeight="1" x14ac:dyDescent="0.15">
      <c r="A12" s="13"/>
      <c r="B12" s="13"/>
      <c r="C12" s="13"/>
      <c r="D12" s="13"/>
    </row>
    <row r="13" spans="1:4" ht="20.65" customHeight="1" x14ac:dyDescent="0.15">
      <c r="A13" s="13"/>
      <c r="B13" s="13"/>
      <c r="C13" s="13"/>
      <c r="D13" s="13"/>
    </row>
  </sheetData>
  <mergeCells count="1">
    <mergeCell ref="A1:D1"/>
  </mergeCells>
  <phoneticPr fontId="15" type="noConversion"/>
  <pageMargins left="0.7" right="0.7" top="0.75" bottom="0.75" header="0.3" footer="0.3"/>
  <pageSetup paperSize="9" scale="9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技术规格书</vt:lpstr>
      <vt:lpstr>技术规格书 (英文版)</vt:lpstr>
      <vt:lpstr>修订履历</vt:lpstr>
      <vt:lpstr>技术规格书!Print_Area</vt:lpstr>
      <vt:lpstr>'技术规格书 (英文版)'!Print_Area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Michael L</cp:lastModifiedBy>
  <cp:lastPrinted>2024-03-13T03:09:28Z</cp:lastPrinted>
  <dcterms:created xsi:type="dcterms:W3CDTF">2015-06-05T18:17:00Z</dcterms:created>
  <dcterms:modified xsi:type="dcterms:W3CDTF">2024-05-22T01:57:32Z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E89870FC2E854FE087B6C8FBB1B8B849</vt:lpwstr>
  </property>
  <property fmtid="{D5CDD505-2E9C-101B-9397-08002B2CF9AE}" pid="3" name="KSOProductBuildVer">
    <vt:lpwstr>2052-11.1.0.12763</vt:lpwstr>
  </property>
</Properties>
</file>